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8455" windowHeight="12255"/>
  </bookViews>
  <sheets>
    <sheet name="Táblázat " sheetId="1" r:id="rId1"/>
  </sheets>
  <externalReferences>
    <externalReference r:id="rId2"/>
    <externalReference r:id="rId3"/>
  </externalReferences>
  <calcPr calcId="125725" iterateDelta="0"/>
</workbook>
</file>

<file path=xl/calcChain.xml><?xml version="1.0" encoding="utf-8"?>
<calcChain xmlns="http://schemas.openxmlformats.org/spreadsheetml/2006/main">
  <c r="E183" i="1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182"/>
  <c r="E181"/>
  <c r="E180"/>
  <c r="E179"/>
  <c r="E178"/>
  <c r="E177"/>
  <c r="E176"/>
  <c r="E175"/>
  <c r="E174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47"/>
  <c r="E146"/>
  <c r="E145"/>
  <c r="E143"/>
  <c r="E142"/>
  <c r="E141"/>
  <c r="E140"/>
  <c r="E139"/>
  <c r="E128"/>
  <c r="E129"/>
  <c r="E130"/>
  <c r="E131"/>
  <c r="E132"/>
  <c r="E133"/>
  <c r="E134"/>
  <c r="E135"/>
  <c r="E136"/>
  <c r="E137"/>
  <c r="E138"/>
  <c r="E127"/>
  <c r="E126"/>
  <c r="E125"/>
  <c r="E124"/>
  <c r="E123"/>
  <c r="E122"/>
  <c r="E121"/>
  <c r="E120"/>
  <c r="E119"/>
  <c r="E118"/>
  <c r="E117"/>
  <c r="E116"/>
  <c r="E115"/>
  <c r="E114"/>
  <c r="E113"/>
  <c r="E111"/>
  <c r="E112"/>
  <c r="E110"/>
  <c r="E107"/>
  <c r="E108"/>
  <c r="E109"/>
  <c r="E105"/>
  <c r="E106"/>
  <c r="E102"/>
  <c r="E103"/>
  <c r="E104"/>
  <c r="E98"/>
  <c r="E99"/>
  <c r="E100"/>
  <c r="E101"/>
  <c r="E97"/>
  <c r="E95"/>
  <c r="E96"/>
  <c r="E94"/>
  <c r="E93"/>
  <c r="E92"/>
  <c r="E91"/>
  <c r="E90"/>
  <c r="E89"/>
  <c r="E88"/>
  <c r="E86"/>
  <c r="E85"/>
  <c r="E84"/>
  <c r="E81"/>
  <c r="E80"/>
  <c r="E79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6"/>
  <c r="E37"/>
  <c r="E35"/>
  <c r="E34"/>
  <c r="E33"/>
  <c r="E32"/>
  <c r="E31"/>
  <c r="E30"/>
  <c r="E28"/>
  <c r="E29"/>
  <c r="E27"/>
  <c r="E19"/>
  <c r="E18"/>
  <c r="E17"/>
  <c r="E16"/>
  <c r="E26"/>
  <c r="E25"/>
  <c r="E12"/>
  <c r="E13"/>
  <c r="E11"/>
  <c r="E9"/>
  <c r="E10"/>
  <c r="E24"/>
  <c r="E23"/>
  <c r="E15"/>
  <c r="E14"/>
  <c r="E22"/>
  <c r="E20"/>
  <c r="E21"/>
  <c r="E148"/>
  <c r="E144"/>
  <c r="E87"/>
</calcChain>
</file>

<file path=xl/sharedStrings.xml><?xml version="1.0" encoding="utf-8"?>
<sst xmlns="http://schemas.openxmlformats.org/spreadsheetml/2006/main" count="1004" uniqueCount="338">
  <si>
    <t>Jász-Nagykun-Szolnok Megyei Kormányhivatal</t>
  </si>
  <si>
    <t>Kimutatás az államháztartás pénzeszközei felhasználásával, az államháztartáshoz tartozó vagyonnal történő gazdálkodással összefüggő, nettó ötmillió forintot elérő vagy azt meghaladó értékű – árú beszerzésre, építési beruházásra szolgáltatás megrendelésére, vagyonértékesítésre, vagyonhasznosításra, vagy vagyoni értékű jog átadására, valamint koncesszióba adásra vonatkozó szerződésekről</t>
  </si>
  <si>
    <t>Sorszám</t>
  </si>
  <si>
    <t>Szerződés típusa (Kötelezettség-vállalás dokumentum típus)</t>
  </si>
  <si>
    <t>Szerződés tárgya (Rövid kötelezettségvállalás szöveg)</t>
  </si>
  <si>
    <t>Szerződő fél neve (Partner)</t>
  </si>
  <si>
    <t>Szerződés nettó értéke (Ft)</t>
  </si>
  <si>
    <t>Szerződés dátuma</t>
  </si>
  <si>
    <t>Adatok változása</t>
  </si>
  <si>
    <t>1.</t>
  </si>
  <si>
    <t>közüzemi szerződés</t>
  </si>
  <si>
    <t>távhő szolgáltatás</t>
  </si>
  <si>
    <t>ALFA-NOVA Kft.</t>
  </si>
  <si>
    <t>határozatlan</t>
  </si>
  <si>
    <t>2.</t>
  </si>
  <si>
    <t>Megbízási szerződés</t>
  </si>
  <si>
    <t>8.</t>
  </si>
  <si>
    <t>szolgáltatási szerződés</t>
  </si>
  <si>
    <t>üzemeltetési szolgáltatás</t>
  </si>
  <si>
    <t>Bravogroup Rendszerház Kft</t>
  </si>
  <si>
    <t>határozott 2020.06.25-2022.12.25</t>
  </si>
  <si>
    <t>9.</t>
  </si>
  <si>
    <t>határozott 2020.11.30-tól a teljesítésig</t>
  </si>
  <si>
    <t>10.</t>
  </si>
  <si>
    <t>11.</t>
  </si>
  <si>
    <t>Colorspectrum Kft</t>
  </si>
  <si>
    <t>12.</t>
  </si>
  <si>
    <t>14.</t>
  </si>
  <si>
    <t>határozott 2020.12.01-teljesítésig</t>
  </si>
  <si>
    <t>15.</t>
  </si>
  <si>
    <t>határozott 2021.08.19-2022.12.16</t>
  </si>
  <si>
    <t>16.</t>
  </si>
  <si>
    <t>karbantartási szolgáltatás</t>
  </si>
  <si>
    <t>teljesítés szerinti</t>
  </si>
  <si>
    <t>17.</t>
  </si>
  <si>
    <t>munka-tűz-és környezetvédelmi szakértői szolgáltatások</t>
  </si>
  <si>
    <t>Calidus Kft.</t>
  </si>
  <si>
    <t>határozott 2020.11.01-2023.11.01</t>
  </si>
  <si>
    <t>18.</t>
  </si>
  <si>
    <t>tűzvédelmi szolgáltatás</t>
  </si>
  <si>
    <t>határozott 2017.11.01-2023.12.31</t>
  </si>
  <si>
    <t>19.</t>
  </si>
  <si>
    <t>vállalkozási szerződés</t>
  </si>
  <si>
    <t>tűzvédelmi felülvizsgálatok</t>
  </si>
  <si>
    <t>20.</t>
  </si>
  <si>
    <t>Szóbeli kötelezettségvállalás</t>
  </si>
  <si>
    <t>füstelszívó, légpótló ventilátor időszakos felülvizsgálata és karbantartása</t>
  </si>
  <si>
    <t>21.</t>
  </si>
  <si>
    <t>Danka Irodatechnikai Kft</t>
  </si>
  <si>
    <t>22.</t>
  </si>
  <si>
    <t>23.</t>
  </si>
  <si>
    <t>határozott 2020.06.19-2022.12.19</t>
  </si>
  <si>
    <t>24.</t>
  </si>
  <si>
    <t>DELTA Services Kft</t>
  </si>
  <si>
    <t>határozott 2020.11.15-től a teljesítésig</t>
  </si>
  <si>
    <t>26.</t>
  </si>
  <si>
    <t>27.</t>
  </si>
  <si>
    <t>28.</t>
  </si>
  <si>
    <t>Számítógép beszerzés</t>
  </si>
  <si>
    <t>DELTA Systems Kft</t>
  </si>
  <si>
    <t>Hálózati kábel beszerzés</t>
  </si>
  <si>
    <t>Orvosszakértői tevékenység</t>
  </si>
  <si>
    <t>Dr. Tóth Katalin</t>
  </si>
  <si>
    <t>határozott: 2022.02.01-közbeszerzési eljárás lefolytatásáig</t>
  </si>
  <si>
    <t>Felújítás tervezése</t>
  </si>
  <si>
    <t>Energiacsapda Kft.</t>
  </si>
  <si>
    <t>35.</t>
  </si>
  <si>
    <t>40.</t>
  </si>
  <si>
    <t>Megrendelés</t>
  </si>
  <si>
    <t>Szakmai anyag beszerzés</t>
  </si>
  <si>
    <t>EUROTRONIK Zrt</t>
  </si>
  <si>
    <t>41.</t>
  </si>
  <si>
    <t>biztosítási szerződés</t>
  </si>
  <si>
    <t>biztosítási szolgáltatás</t>
  </si>
  <si>
    <t>Groupama Biztosító Zrt.</t>
  </si>
  <si>
    <t>határozott 2020.01.01-2022.12.31</t>
  </si>
  <si>
    <t>42.</t>
  </si>
  <si>
    <t>Orvosszakértői feladatok ellátása</t>
  </si>
  <si>
    <t>Human Idea Bt.</t>
  </si>
  <si>
    <t>határozott: 2022.03.01-közbeszerzési eljárás lefolytatásáig</t>
  </si>
  <si>
    <t>Irodaszer beszerzés</t>
  </si>
  <si>
    <t>I-COM Kft.</t>
  </si>
  <si>
    <t>62.</t>
  </si>
  <si>
    <t>épületüzemeltetési költség</t>
  </si>
  <si>
    <t>Karcag Városi Önkormányzat</t>
  </si>
  <si>
    <t>64.</t>
  </si>
  <si>
    <t>Korinszol Építőipari, Kereskedelmi és Szolgáltató Kft.</t>
  </si>
  <si>
    <t>határozott 2013.05.01-2022.12.31</t>
  </si>
  <si>
    <t>66.</t>
  </si>
  <si>
    <t>takarítási szolgáltatás</t>
  </si>
  <si>
    <t>Közbeszerzési és Ell. Főigazgatóság</t>
  </si>
  <si>
    <t>67.</t>
  </si>
  <si>
    <t>őrzés-védelmi szolgáltatás</t>
  </si>
  <si>
    <t>68.</t>
  </si>
  <si>
    <t>megállapodás</t>
  </si>
  <si>
    <t>Kunszentmártoni Közös Önkormányzati Hiv.</t>
  </si>
  <si>
    <t>69.</t>
  </si>
  <si>
    <t>70.</t>
  </si>
  <si>
    <t>postai szolgáltatás</t>
  </si>
  <si>
    <t>Magyar Posta Zrt.</t>
  </si>
  <si>
    <t>74.</t>
  </si>
  <si>
    <t>internet szolgáltatás</t>
  </si>
  <si>
    <t>Magyar Telekom Nyrt.</t>
  </si>
  <si>
    <t>75.</t>
  </si>
  <si>
    <t>telefon szolgáltatás</t>
  </si>
  <si>
    <t>76.</t>
  </si>
  <si>
    <t>82.</t>
  </si>
  <si>
    <t>megbízási szerződés</t>
  </si>
  <si>
    <t>foglalkoztatás-egészségügyi vizsgálat</t>
  </si>
  <si>
    <t>MEDI-NOS 2001 Kft</t>
  </si>
  <si>
    <t>határozott: 2022.01.01-2023.10.31.</t>
  </si>
  <si>
    <t>83.</t>
  </si>
  <si>
    <t>Mezőtúr Város Önkormányzata</t>
  </si>
  <si>
    <t>84.</t>
  </si>
  <si>
    <t>Minden Ami Klíma Kft.</t>
  </si>
  <si>
    <t>85.</t>
  </si>
  <si>
    <t>89.</t>
  </si>
  <si>
    <t>teljesítés szerint</t>
  </si>
  <si>
    <t>90.</t>
  </si>
  <si>
    <t>91.</t>
  </si>
  <si>
    <t>92.</t>
  </si>
  <si>
    <t>93.</t>
  </si>
  <si>
    <t>94.</t>
  </si>
  <si>
    <t>95.</t>
  </si>
  <si>
    <t>96.</t>
  </si>
  <si>
    <t>97.</t>
  </si>
  <si>
    <t>112.</t>
  </si>
  <si>
    <t>üzemanyag</t>
  </si>
  <si>
    <t>Mol Nyrt.</t>
  </si>
  <si>
    <t>határozott 2021.01.01-2023.12.31</t>
  </si>
  <si>
    <t>113.</t>
  </si>
  <si>
    <t>117.</t>
  </si>
  <si>
    <t>Távfelügyeleti,tűzjelző karbantartási, pénzszállítási szolgáltatás</t>
  </si>
  <si>
    <t>Multi Alarm Zrt.</t>
  </si>
  <si>
    <t>határozott: 2021.08.05-2023.08.04</t>
  </si>
  <si>
    <t>118.</t>
  </si>
  <si>
    <t>szupport szerződés ügyfélhívó</t>
  </si>
  <si>
    <t>MULTIMEX Kft</t>
  </si>
  <si>
    <t>119.</t>
  </si>
  <si>
    <t>gáz szolgáltatás</t>
  </si>
  <si>
    <t>MVM Next Energiakereskedelmi Zrt.</t>
  </si>
  <si>
    <t>120.</t>
  </si>
  <si>
    <t>2021.10.01-2022.09.30</t>
  </si>
  <si>
    <t>villamos-energia szolgáltatás</t>
  </si>
  <si>
    <t>2021.12.16-2022.12.31</t>
  </si>
  <si>
    <t>123.</t>
  </si>
  <si>
    <t>hulladékszállítás</t>
  </si>
  <si>
    <t>Nemzeti Hulladékgazdálkodási Koordináló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</si>
  <si>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</si>
  <si>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</si>
  <si>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</si>
  <si>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</si>
  <si>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</si>
  <si>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</si>
  <si>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</si>
  <si>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</si>
  <si>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</si>
  <si>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</si>
  <si>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</si>
  <si>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139.</t>
  </si>
  <si>
    <t>időbélyeg szolgáltatás</t>
  </si>
  <si>
    <t>Nemzeti Infokommunikációs Szolg. Zrt.</t>
  </si>
  <si>
    <t>140.</t>
  </si>
  <si>
    <t>NTG szolgáltatás</t>
  </si>
  <si>
    <t>143.</t>
  </si>
  <si>
    <t>144.</t>
  </si>
  <si>
    <t>145.</t>
  </si>
  <si>
    <t>Hangszolgáltatás</t>
  </si>
  <si>
    <t>147.</t>
  </si>
  <si>
    <t>hatósági járványügyi vizsgálat</t>
  </si>
  <si>
    <t>Nemzeti Népegészségügyi Központ</t>
  </si>
  <si>
    <t>154.</t>
  </si>
  <si>
    <t>155.</t>
  </si>
  <si>
    <t>Pallai Project Egyéni Cég</t>
  </si>
  <si>
    <t>156.</t>
  </si>
  <si>
    <t>bérleti szolgáltatás</t>
  </si>
  <si>
    <t>Printerház Nyomdaipari és Ker. Kft.</t>
  </si>
  <si>
    <t>157.</t>
  </si>
  <si>
    <t>irodaszer beszerzés</t>
  </si>
  <si>
    <t>Profil-Copy 2002 Kft.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</si>
  <si>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</si>
  <si>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</si>
  <si>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</si>
  <si>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</si>
  <si>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</si>
  <si>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</si>
  <si>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</si>
  <si>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</si>
  <si>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</si>
  <si>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</si>
  <si>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</si>
  <si>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</si>
  <si>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</si>
  <si>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</si>
  <si>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</si>
  <si>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</si>
  <si>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</si>
  <si>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Válallkozási keretszerződés</t>
  </si>
  <si>
    <t>hatósági vízvizsgálat</t>
  </si>
  <si>
    <t>Techno-Víz Kft.</t>
  </si>
  <si>
    <t>határozott: 2020.09.30-2022.09.30</t>
  </si>
  <si>
    <t>181.</t>
  </si>
  <si>
    <t>182.</t>
  </si>
  <si>
    <t>183.</t>
  </si>
  <si>
    <t>Törökszentmiklós Városi Önkormányzat</t>
  </si>
  <si>
    <t>Víz-és Csatornaművek Koncessziós Zrt.</t>
  </si>
  <si>
    <t>6.</t>
  </si>
  <si>
    <t>7.</t>
  </si>
  <si>
    <t>13.</t>
  </si>
  <si>
    <t>25.</t>
  </si>
  <si>
    <t>29.</t>
  </si>
  <si>
    <t>33.</t>
  </si>
  <si>
    <t>36.</t>
  </si>
  <si>
    <t>37.</t>
  </si>
  <si>
    <t>38.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</si>
  <si>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</si>
  <si>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</si>
  <si>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</si>
  <si>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</si>
  <si>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</si>
  <si>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</si>
  <si>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</si>
  <si>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</si>
  <si>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</si>
  <si>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</si>
  <si>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</si>
  <si>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</si>
  <si>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</si>
  <si>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</si>
  <si>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</si>
  <si>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</si>
  <si>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</si>
  <si>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</si>
  <si>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</si>
  <si>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</si>
  <si>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65.</t>
  </si>
  <si>
    <t>71.</t>
  </si>
  <si>
    <t>72.</t>
  </si>
  <si>
    <t>73.</t>
  </si>
  <si>
    <t>80.</t>
  </si>
  <si>
    <t>81.</t>
  </si>
  <si>
    <t>86.</t>
  </si>
  <si>
    <t>87.</t>
  </si>
  <si>
    <t>88.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</si>
  <si>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</si>
  <si>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</si>
  <si>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</si>
  <si>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</si>
  <si>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</si>
  <si>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</si>
  <si>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</si>
  <si>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</si>
  <si>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</si>
  <si>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</si>
  <si>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</si>
  <si>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</si>
  <si>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</si>
  <si>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</si>
  <si>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114.</t>
  </si>
  <si>
    <t>115.</t>
  </si>
  <si>
    <t>116.</t>
  </si>
  <si>
    <t>121.</t>
  </si>
  <si>
    <t>122.</t>
  </si>
  <si>
    <t>135.</t>
  </si>
  <si>
    <t>136.</t>
  </si>
  <si>
    <t>137.</t>
  </si>
  <si>
    <t>138.</t>
  </si>
  <si>
    <t>141.</t>
  </si>
  <si>
    <t>142.</t>
  </si>
  <si>
    <t>146.</t>
  </si>
  <si>
    <t>148.</t>
  </si>
  <si>
    <t>149.</t>
  </si>
  <si>
    <t>150.</t>
  </si>
  <si>
    <t>151.</t>
  </si>
  <si>
    <t>152.</t>
  </si>
  <si>
    <t>153.</t>
  </si>
  <si>
    <t>175.</t>
  </si>
  <si>
    <t>176.</t>
  </si>
  <si>
    <t>177.</t>
  </si>
  <si>
    <t>178.</t>
  </si>
  <si>
    <t>179.</t>
  </si>
  <si>
    <t>180.</t>
  </si>
  <si>
    <t>184.</t>
  </si>
  <si>
    <t>185.</t>
  </si>
  <si>
    <t>186.</t>
  </si>
  <si>
    <t>187.</t>
  </si>
  <si>
    <t>188.</t>
  </si>
  <si>
    <t>vízszolgáltatás</t>
  </si>
  <si>
    <t>tűzgátló ajtó időszakos felülvizsgálata</t>
  </si>
  <si>
    <t>határozott 2022.05.04-2022.12.31</t>
  </si>
  <si>
    <t>tervezői művezetői feladatok ellátása több helyszínen</t>
  </si>
  <si>
    <t>Jászmetál-2000 Fémipari Szolg.és Ker.Kft</t>
  </si>
  <si>
    <t>Újszász Kormányablak kialakítása</t>
  </si>
  <si>
    <t>határozott 2022.05.11-2022.09.11</t>
  </si>
  <si>
    <t>sorszámhúzó tekercs</t>
  </si>
  <si>
    <t>SMARTVISION-OPTIKA Kft.</t>
  </si>
  <si>
    <t>képernyő előtti munkavégzéshez szükséges éleslátást biztosító szemüveg készítése</t>
  </si>
  <si>
    <t>határozott 2022.07.01-2023.06.30</t>
  </si>
  <si>
    <t>Szolnoki Tankerületi Központ</t>
  </si>
  <si>
    <t>menekült személyek elszállásolása</t>
  </si>
  <si>
    <t>Szolnoki Városüzemeltetési Kft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</si>
  <si>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</si>
  <si>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</si>
  <si>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</si>
  <si>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</si>
  <si>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</si>
  <si>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</si>
  <si>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</si>
  <si>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</si>
  <si>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</si>
  <si>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</si>
  <si>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</si>
  <si>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tüzivíztározó nyomáspróbája során feltárt hibák javítása</t>
  </si>
  <si>
    <t>tüzivíztározó éves felülvizsgálata</t>
  </si>
  <si>
    <t>Konica MFP-k szintrehozása</t>
  </si>
  <si>
    <t>Green Office Solution Kft.</t>
  </si>
  <si>
    <t>papír beszerzés</t>
  </si>
  <si>
    <t>határozott 2020.12.10-2022.12.10</t>
  </si>
  <si>
    <t>mobil szolgáltatás</t>
  </si>
  <si>
    <t>szolgáltatási keretszerződés</t>
  </si>
  <si>
    <t>NHSZ Zounok Zrt.</t>
  </si>
  <si>
    <t>illegális hulladék elszállítása</t>
  </si>
  <si>
    <t>határozott 2022.08.31-2022.10.31.</t>
  </si>
  <si>
    <t>Szolnok, Családtámogatási és Rehablilitációs Főosztály Rehabilitációs Ellátó és Szakértői Osztály épület II. emeletének részleges, I. ütemű felújítása, valamint egyéb járulékos munkák elvégzése</t>
  </si>
  <si>
    <t>toner beszerzés KAB-ok napi működéséhez</t>
  </si>
  <si>
    <t>3.</t>
  </si>
  <si>
    <t>4.</t>
  </si>
  <si>
    <t>5.</t>
  </si>
  <si>
    <t>30.</t>
  </si>
  <si>
    <t>31.</t>
  </si>
  <si>
    <t>32.</t>
  </si>
  <si>
    <t>34.</t>
  </si>
  <si>
    <t>39.</t>
  </si>
  <si>
    <t>77.</t>
  </si>
  <si>
    <t>78.</t>
  </si>
  <si>
    <t>79.</t>
  </si>
  <si>
    <t>határozott 2022.03.20-2022.12.16</t>
  </si>
  <si>
    <t>határozott 2022.09.01-2022.12.16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</si>
</sst>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43" formatCode="_-* #,##0.00\ _F_t_-;\-* #,##0.00\ _F_t_-;_-* &quot;-&quot;??\ _F_t_-;_-@_-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charset val="238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7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6" applyNumberFormat="0" applyAlignment="0" applyProtection="0"/>
    <xf numFmtId="0" fontId="1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6" fillId="17" borderId="8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7" fillId="4" borderId="0" applyNumberFormat="0" applyBorder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10" applyNumberFormat="0" applyFill="0" applyAlignment="0" applyProtection="0"/>
    <xf numFmtId="44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3" borderId="0" applyNumberFormat="0" applyBorder="0" applyAlignment="0" applyProtection="0"/>
    <xf numFmtId="0" fontId="27" fillId="22" borderId="2" applyNumberFormat="0" applyAlignment="0" applyProtection="0"/>
  </cellStyleXfs>
  <cellXfs count="21">
    <xf numFmtId="0" fontId="0" fillId="0" borderId="0" xfId="0"/>
    <xf numFmtId="0" fontId="3" fillId="0" borderId="0" xfId="1" applyFont="1" applyFill="1"/>
    <xf numFmtId="3" fontId="3" fillId="0" borderId="0" xfId="1" applyNumberFormat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28" fillId="0" borderId="1" xfId="1" applyFont="1" applyFill="1" applyBorder="1" applyAlignment="1">
      <alignment horizontal="center" vertical="center" wrapText="1"/>
    </xf>
    <xf numFmtId="3" fontId="28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3" fontId="28" fillId="0" borderId="1" xfId="1" applyNumberFormat="1" applyFont="1" applyFill="1" applyBorder="1" applyAlignment="1">
      <alignment horizontal="left" vertical="center"/>
    </xf>
    <xf numFmtId="14" fontId="28" fillId="0" borderId="1" xfId="1" applyNumberFormat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/>
    </xf>
    <xf numFmtId="43" fontId="28" fillId="0" borderId="1" xfId="2" applyFont="1" applyFill="1" applyBorder="1" applyAlignment="1">
      <alignment horizontal="center" vertical="center" wrapText="1"/>
    </xf>
    <xf numFmtId="0" fontId="28" fillId="0" borderId="1" xfId="1" applyFont="1" applyFill="1" applyBorder="1"/>
    <xf numFmtId="0" fontId="30" fillId="0" borderId="1" xfId="0" applyFont="1" applyFill="1" applyBorder="1"/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wrapText="1"/>
    </xf>
    <xf numFmtId="0" fontId="28" fillId="0" borderId="1" xfId="1" applyFont="1" applyFill="1" applyBorder="1" applyAlignment="1">
      <alignment horizontal="left" vertical="center" wrapText="1"/>
    </xf>
  </cellXfs>
  <cellStyles count="62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 2" xfId="22"/>
    <cellStyle name="Címsor 1 2" xfId="23"/>
    <cellStyle name="Címsor 2 2" xfId="24"/>
    <cellStyle name="Címsor 3 2" xfId="25"/>
    <cellStyle name="Címsor 4 2" xfId="26"/>
    <cellStyle name="Ellenőrzőcella 2" xfId="27"/>
    <cellStyle name="Excel Built-in Normal 1 3" xfId="28"/>
    <cellStyle name="Ezres 2" xfId="2"/>
    <cellStyle name="Ezres 3" xfId="29"/>
    <cellStyle name="Ezres 4" xfId="30"/>
    <cellStyle name="Ezres 5" xfId="31"/>
    <cellStyle name="Figyelmeztetés 2" xfId="32"/>
    <cellStyle name="Hivatkozott cella 2" xfId="33"/>
    <cellStyle name="Jegyzet 2" xfId="34"/>
    <cellStyle name="Jelölőszín (1) 2" xfId="35"/>
    <cellStyle name="Jelölőszín (2)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13" xfId="44"/>
    <cellStyle name="Normál 2" xfId="1"/>
    <cellStyle name="Normál 2 2" xfId="45"/>
    <cellStyle name="Normál 2 3" xfId="46"/>
    <cellStyle name="Normál 2 3 3" xfId="47"/>
    <cellStyle name="Normál 3" xfId="48"/>
    <cellStyle name="Normál 3 2" xfId="49"/>
    <cellStyle name="Normál 3 3" xfId="50"/>
    <cellStyle name="Normál 31" xfId="51"/>
    <cellStyle name="Normál 4" xfId="52"/>
    <cellStyle name="Normál 5" xfId="53"/>
    <cellStyle name="Normál 6" xfId="54"/>
    <cellStyle name="Normál 7" xfId="55"/>
    <cellStyle name="Normál 8" xfId="56"/>
    <cellStyle name="Összesen 2" xfId="57"/>
    <cellStyle name="Pénznem 2" xfId="58"/>
    <cellStyle name="Rossz 2" xfId="59"/>
    <cellStyle name="Semleges 2" xfId="60"/>
    <cellStyle name="Számítás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0</xdr:row>
      <xdr:rowOff>190501</xdr:rowOff>
    </xdr:from>
    <xdr:to>
      <xdr:col>3</xdr:col>
      <xdr:colOff>1348068</xdr:colOff>
      <xdr:row>3</xdr:row>
      <xdr:rowOff>90208</xdr:rowOff>
    </xdr:to>
    <xdr:pic>
      <xdr:nvPicPr>
        <xdr:cNvPr id="2" name="Picture 1" descr="koztrs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2000"/>
        </a:blip>
        <a:srcRect/>
        <a:stretch>
          <a:fillRect/>
        </a:stretch>
      </xdr:blipFill>
      <xdr:spPr bwMode="auto">
        <a:xfrm>
          <a:off x="7866530" y="190501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8%20h&#243;%20munkaany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6%20h&#243;%20munkaanya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atok"/>
      <sheetName val="Abacus"/>
      <sheetName val="Alfa-Nova"/>
      <sheetName val="Aponius"/>
      <sheetName val="Bravogroup"/>
      <sheetName val="Calidus"/>
      <sheetName val="Colorspectrum"/>
      <sheetName val="Danka"/>
      <sheetName val="DeltaServices"/>
      <sheetName val="DeltaSystems"/>
      <sheetName val="Donkó"/>
      <sheetName val="DrTóthKatalin"/>
      <sheetName val="Energiacsapda"/>
      <sheetName val="Eurotronik"/>
      <sheetName val="GreenOffice"/>
      <sheetName val="Groupama"/>
      <sheetName val="GyulaiFafém"/>
      <sheetName val="HumanIdea"/>
      <sheetName val="I-Com"/>
      <sheetName val="JászapátiVÖ"/>
      <sheetName val="JászárokszállásVÖ"/>
      <sheetName val="JászberényVÖ"/>
      <sheetName val="Jászmetál"/>
      <sheetName val="KarcagVÖ"/>
      <sheetName val="KisújszállásPH"/>
      <sheetName val="Korinszol"/>
      <sheetName val="Kökény"/>
      <sheetName val="KörBarBau"/>
      <sheetName val="Kunszent"/>
      <sheetName val="Magyar Posta"/>
      <sheetName val="MagyarTelekom"/>
      <sheetName val="MediNos"/>
      <sheetName val="MezőtúrVÖ"/>
      <sheetName val="MindenAmiKlíma"/>
      <sheetName val="MOL"/>
      <sheetName val="MultiAlarm"/>
      <sheetName val="Multimex"/>
      <sheetName val="Műszerteszt"/>
      <sheetName val="MVM"/>
      <sheetName val="NHKV"/>
      <sheetName val="NISZ"/>
      <sheetName val="NKE"/>
      <sheetName val="NNK"/>
      <sheetName val="NHSZ"/>
      <sheetName val="NKM Energia"/>
      <sheetName val="Pallai"/>
      <sheetName val="Printer"/>
      <sheetName val="ProfilCopy"/>
      <sheetName val="Qualisoft"/>
      <sheetName val="Smartvision"/>
      <sheetName val="SynLab"/>
      <sheetName val="SzféraTisza"/>
      <sheetName val="SzolnokiTanker"/>
      <sheetName val="SzolnokiVárosüzemeltetés"/>
      <sheetName val="TechnoVíz"/>
      <sheetName val="TiszafüredPH"/>
      <sheetName val="TRV"/>
      <sheetName val="TiszapüspökiSportEgy"/>
      <sheetName val="TmiklósVÖ"/>
      <sheetName val="VCSM"/>
    </sheetNames>
    <sheetDataSet>
      <sheetData sheetId="0"/>
      <sheetData sheetId="1"/>
      <sheetData sheetId="2">
        <row r="7">
          <cell r="D7">
            <v>1614155</v>
          </cell>
        </row>
        <row r="8">
          <cell r="D8">
            <v>5018741</v>
          </cell>
        </row>
      </sheetData>
      <sheetData sheetId="3"/>
      <sheetData sheetId="4">
        <row r="24">
          <cell r="D24">
            <v>5754211</v>
          </cell>
        </row>
        <row r="25">
          <cell r="D25">
            <v>66863</v>
          </cell>
        </row>
        <row r="26">
          <cell r="D26">
            <v>148384</v>
          </cell>
        </row>
      </sheetData>
      <sheetData sheetId="5">
        <row r="72">
          <cell r="D72">
            <v>1135275</v>
          </cell>
        </row>
        <row r="73">
          <cell r="D73">
            <v>4776001</v>
          </cell>
        </row>
        <row r="74">
          <cell r="D74">
            <v>4038070</v>
          </cell>
        </row>
        <row r="77">
          <cell r="D77">
            <v>485000</v>
          </cell>
        </row>
        <row r="78">
          <cell r="D78">
            <v>203500</v>
          </cell>
        </row>
      </sheetData>
      <sheetData sheetId="6">
        <row r="41">
          <cell r="D41">
            <v>3687894</v>
          </cell>
        </row>
        <row r="42">
          <cell r="D42">
            <v>96306</v>
          </cell>
        </row>
        <row r="43">
          <cell r="D43">
            <v>1017794</v>
          </cell>
        </row>
        <row r="44">
          <cell r="D44">
            <v>110000</v>
          </cell>
        </row>
        <row r="45">
          <cell r="D45">
            <v>697951</v>
          </cell>
        </row>
        <row r="46">
          <cell r="D46">
            <v>505000</v>
          </cell>
        </row>
      </sheetData>
      <sheetData sheetId="7">
        <row r="41">
          <cell r="D41">
            <v>2417841</v>
          </cell>
        </row>
        <row r="42">
          <cell r="D42">
            <v>5132106</v>
          </cell>
        </row>
        <row r="43">
          <cell r="D43">
            <v>5339473</v>
          </cell>
        </row>
        <row r="44">
          <cell r="D44">
            <v>1595787</v>
          </cell>
        </row>
      </sheetData>
      <sheetData sheetId="8">
        <row r="60">
          <cell r="D60">
            <v>4144548</v>
          </cell>
        </row>
        <row r="61">
          <cell r="D61">
            <v>5922944</v>
          </cell>
        </row>
        <row r="62">
          <cell r="D62">
            <v>24000734</v>
          </cell>
        </row>
        <row r="63">
          <cell r="D63">
            <v>795050</v>
          </cell>
        </row>
      </sheetData>
      <sheetData sheetId="9">
        <row r="20">
          <cell r="D20">
            <v>7866215</v>
          </cell>
        </row>
        <row r="21">
          <cell r="D21">
            <v>3745817</v>
          </cell>
        </row>
        <row r="22">
          <cell r="D22">
            <v>392338</v>
          </cell>
        </row>
      </sheetData>
      <sheetData sheetId="10"/>
      <sheetData sheetId="11">
        <row r="5">
          <cell r="D5">
            <v>10540000</v>
          </cell>
        </row>
      </sheetData>
      <sheetData sheetId="12">
        <row r="70">
          <cell r="D70">
            <v>3044000</v>
          </cell>
        </row>
        <row r="72">
          <cell r="D72">
            <v>450000</v>
          </cell>
        </row>
      </sheetData>
      <sheetData sheetId="13">
        <row r="141">
          <cell r="D141">
            <v>6423552</v>
          </cell>
        </row>
      </sheetData>
      <sheetData sheetId="14">
        <row r="18">
          <cell r="D18">
            <v>12970925</v>
          </cell>
        </row>
      </sheetData>
      <sheetData sheetId="15">
        <row r="23">
          <cell r="D23">
            <v>7237941</v>
          </cell>
        </row>
        <row r="24">
          <cell r="D24">
            <v>8114978</v>
          </cell>
        </row>
      </sheetData>
      <sheetData sheetId="16"/>
      <sheetData sheetId="17">
        <row r="5">
          <cell r="D5">
            <v>8002000</v>
          </cell>
        </row>
      </sheetData>
      <sheetData sheetId="18">
        <row r="655">
          <cell r="D655">
            <v>13492</v>
          </cell>
        </row>
        <row r="656">
          <cell r="D656">
            <v>1736868</v>
          </cell>
        </row>
        <row r="657">
          <cell r="D657">
            <v>3975</v>
          </cell>
        </row>
        <row r="658">
          <cell r="D658">
            <v>792918</v>
          </cell>
        </row>
        <row r="659">
          <cell r="D659">
            <v>561274</v>
          </cell>
        </row>
        <row r="660">
          <cell r="D660">
            <v>506679</v>
          </cell>
        </row>
        <row r="661">
          <cell r="D661">
            <v>9092127</v>
          </cell>
        </row>
        <row r="662">
          <cell r="D662">
            <v>105213</v>
          </cell>
        </row>
        <row r="663">
          <cell r="D663">
            <v>133343</v>
          </cell>
        </row>
        <row r="664">
          <cell r="D664">
            <v>103015</v>
          </cell>
        </row>
        <row r="665">
          <cell r="D665">
            <v>103171</v>
          </cell>
        </row>
        <row r="666">
          <cell r="D666">
            <v>435991</v>
          </cell>
        </row>
        <row r="667">
          <cell r="D667">
            <v>359846</v>
          </cell>
        </row>
        <row r="668">
          <cell r="D668">
            <v>283771</v>
          </cell>
        </row>
        <row r="669">
          <cell r="D669">
            <v>104341</v>
          </cell>
        </row>
        <row r="670">
          <cell r="D670">
            <v>316999</v>
          </cell>
        </row>
        <row r="671">
          <cell r="D671">
            <v>47460</v>
          </cell>
        </row>
        <row r="672">
          <cell r="D672">
            <v>65250</v>
          </cell>
        </row>
        <row r="673">
          <cell r="D673">
            <v>68974</v>
          </cell>
        </row>
        <row r="674">
          <cell r="D674">
            <v>164076</v>
          </cell>
        </row>
        <row r="675">
          <cell r="D675">
            <v>103268</v>
          </cell>
        </row>
        <row r="676">
          <cell r="D676">
            <v>106276</v>
          </cell>
        </row>
        <row r="677">
          <cell r="D677">
            <v>116834</v>
          </cell>
        </row>
        <row r="678">
          <cell r="D678">
            <v>65076</v>
          </cell>
        </row>
        <row r="679">
          <cell r="D679">
            <v>266809</v>
          </cell>
        </row>
        <row r="680">
          <cell r="D680">
            <v>54794</v>
          </cell>
        </row>
        <row r="681">
          <cell r="D681">
            <v>56382</v>
          </cell>
        </row>
        <row r="682">
          <cell r="D682">
            <v>461943</v>
          </cell>
        </row>
        <row r="683">
          <cell r="D683">
            <v>210250</v>
          </cell>
        </row>
        <row r="684">
          <cell r="D684">
            <v>278788</v>
          </cell>
        </row>
        <row r="685">
          <cell r="D685">
            <v>198229</v>
          </cell>
        </row>
        <row r="686">
          <cell r="D686">
            <v>198229</v>
          </cell>
        </row>
        <row r="687">
          <cell r="D687">
            <v>188561</v>
          </cell>
        </row>
      </sheetData>
      <sheetData sheetId="19"/>
      <sheetData sheetId="20"/>
      <sheetData sheetId="21"/>
      <sheetData sheetId="22">
        <row r="7">
          <cell r="D7">
            <v>79846797</v>
          </cell>
        </row>
      </sheetData>
      <sheetData sheetId="23">
        <row r="8">
          <cell r="D8">
            <v>8100784</v>
          </cell>
        </row>
      </sheetData>
      <sheetData sheetId="24"/>
      <sheetData sheetId="25">
        <row r="8">
          <cell r="D8">
            <v>8503937</v>
          </cell>
        </row>
      </sheetData>
      <sheetData sheetId="26"/>
      <sheetData sheetId="27"/>
      <sheetData sheetId="28">
        <row r="8">
          <cell r="D8">
            <v>4250920</v>
          </cell>
        </row>
        <row r="9">
          <cell r="D9">
            <v>2371188</v>
          </cell>
        </row>
      </sheetData>
      <sheetData sheetId="29">
        <row r="25">
          <cell r="D25">
            <v>375146437</v>
          </cell>
        </row>
      </sheetData>
      <sheetData sheetId="30">
        <row r="1089">
          <cell r="D1089">
            <v>1755646</v>
          </cell>
        </row>
        <row r="1091">
          <cell r="D1091">
            <v>28446</v>
          </cell>
        </row>
        <row r="1092">
          <cell r="D1092">
            <v>9617161</v>
          </cell>
        </row>
        <row r="1093">
          <cell r="D1093">
            <v>1169800</v>
          </cell>
        </row>
      </sheetData>
      <sheetData sheetId="31">
        <row r="191">
          <cell r="D191">
            <v>7835000</v>
          </cell>
        </row>
      </sheetData>
      <sheetData sheetId="32">
        <row r="7">
          <cell r="D7">
            <v>10398936</v>
          </cell>
        </row>
      </sheetData>
      <sheetData sheetId="33">
        <row r="578">
          <cell r="D578">
            <v>3473600</v>
          </cell>
        </row>
        <row r="579">
          <cell r="D579">
            <v>1865000</v>
          </cell>
        </row>
        <row r="580">
          <cell r="D580">
            <v>35000</v>
          </cell>
        </row>
        <row r="581">
          <cell r="D581">
            <v>75000</v>
          </cell>
        </row>
        <row r="582">
          <cell r="D582">
            <v>6502</v>
          </cell>
        </row>
        <row r="583">
          <cell r="D583">
            <v>85000</v>
          </cell>
        </row>
        <row r="584">
          <cell r="D584">
            <v>60000</v>
          </cell>
        </row>
        <row r="585">
          <cell r="D585">
            <v>55000</v>
          </cell>
        </row>
        <row r="586">
          <cell r="D586">
            <v>38000</v>
          </cell>
        </row>
        <row r="587">
          <cell r="D587">
            <v>770000</v>
          </cell>
        </row>
        <row r="588">
          <cell r="D588">
            <v>145000</v>
          </cell>
        </row>
        <row r="589">
          <cell r="D589">
            <v>125000</v>
          </cell>
        </row>
        <row r="590">
          <cell r="D590">
            <v>115000</v>
          </cell>
        </row>
        <row r="591">
          <cell r="D591">
            <v>55000</v>
          </cell>
        </row>
        <row r="592">
          <cell r="D592">
            <v>260000</v>
          </cell>
        </row>
        <row r="593">
          <cell r="D593">
            <v>135000</v>
          </cell>
        </row>
        <row r="594">
          <cell r="D594">
            <v>195000</v>
          </cell>
        </row>
      </sheetData>
      <sheetData sheetId="34">
        <row r="56">
          <cell r="D56">
            <v>45771657</v>
          </cell>
        </row>
        <row r="57">
          <cell r="D57">
            <v>2563</v>
          </cell>
        </row>
      </sheetData>
      <sheetData sheetId="35">
        <row r="15">
          <cell r="D15">
            <v>13288170</v>
          </cell>
        </row>
      </sheetData>
      <sheetData sheetId="36">
        <row r="27">
          <cell r="D27">
            <v>5760000</v>
          </cell>
        </row>
        <row r="28">
          <cell r="D28">
            <v>398400</v>
          </cell>
        </row>
        <row r="29">
          <cell r="D29">
            <v>249000</v>
          </cell>
        </row>
        <row r="30">
          <cell r="D30">
            <v>140000</v>
          </cell>
        </row>
        <row r="31">
          <cell r="D31">
            <v>59000</v>
          </cell>
        </row>
        <row r="32">
          <cell r="D32">
            <v>59000</v>
          </cell>
        </row>
        <row r="33">
          <cell r="D33">
            <v>15000</v>
          </cell>
        </row>
        <row r="34">
          <cell r="D34">
            <v>59000</v>
          </cell>
        </row>
        <row r="35">
          <cell r="D35">
            <v>59000</v>
          </cell>
        </row>
        <row r="36">
          <cell r="D36">
            <v>1448700</v>
          </cell>
        </row>
        <row r="37">
          <cell r="D37">
            <v>110000</v>
          </cell>
        </row>
      </sheetData>
      <sheetData sheetId="37"/>
      <sheetData sheetId="38">
        <row r="53">
          <cell r="D53">
            <v>100573667</v>
          </cell>
        </row>
        <row r="54">
          <cell r="D54">
            <v>92883781</v>
          </cell>
        </row>
      </sheetData>
      <sheetData sheetId="39">
        <row r="42">
          <cell r="D42">
            <v>1733</v>
          </cell>
        </row>
        <row r="43">
          <cell r="D43">
            <v>21606</v>
          </cell>
        </row>
        <row r="44">
          <cell r="D44">
            <v>19172</v>
          </cell>
        </row>
        <row r="45">
          <cell r="D45">
            <v>57514</v>
          </cell>
        </row>
        <row r="46">
          <cell r="D46">
            <v>24457</v>
          </cell>
        </row>
        <row r="47">
          <cell r="D47">
            <v>73367</v>
          </cell>
        </row>
        <row r="48">
          <cell r="D48">
            <v>73368</v>
          </cell>
        </row>
        <row r="49">
          <cell r="D49">
            <v>33490</v>
          </cell>
        </row>
        <row r="50">
          <cell r="D50">
            <v>31118</v>
          </cell>
        </row>
        <row r="51">
          <cell r="D51">
            <v>73241</v>
          </cell>
        </row>
        <row r="52">
          <cell r="D52">
            <v>5651084</v>
          </cell>
        </row>
        <row r="53">
          <cell r="D53">
            <v>186542</v>
          </cell>
        </row>
      </sheetData>
      <sheetData sheetId="40">
        <row r="29">
          <cell r="D29">
            <v>571282</v>
          </cell>
        </row>
        <row r="30">
          <cell r="D30">
            <v>41353359</v>
          </cell>
        </row>
        <row r="34">
          <cell r="D34">
            <v>19488186</v>
          </cell>
        </row>
      </sheetData>
      <sheetData sheetId="41"/>
      <sheetData sheetId="42">
        <row r="9">
          <cell r="D9">
            <v>14000000</v>
          </cell>
        </row>
      </sheetData>
      <sheetData sheetId="43">
        <row r="383">
          <cell r="D383">
            <v>45495000</v>
          </cell>
        </row>
      </sheetData>
      <sheetData sheetId="44"/>
      <sheetData sheetId="45">
        <row r="36">
          <cell r="D36">
            <v>38417231</v>
          </cell>
        </row>
      </sheetData>
      <sheetData sheetId="46">
        <row r="42">
          <cell r="D42">
            <v>2924003</v>
          </cell>
        </row>
        <row r="43">
          <cell r="D43">
            <v>3759201</v>
          </cell>
        </row>
        <row r="44">
          <cell r="D44">
            <v>2892139</v>
          </cell>
        </row>
      </sheetData>
      <sheetData sheetId="47">
        <row r="358">
          <cell r="D358">
            <v>498448</v>
          </cell>
        </row>
        <row r="359">
          <cell r="D359">
            <v>457803</v>
          </cell>
        </row>
        <row r="360">
          <cell r="D360">
            <v>121258</v>
          </cell>
        </row>
        <row r="361">
          <cell r="D361">
            <v>913846</v>
          </cell>
        </row>
        <row r="362">
          <cell r="D362">
            <v>241392</v>
          </cell>
        </row>
        <row r="363">
          <cell r="D363">
            <v>1283615</v>
          </cell>
        </row>
        <row r="364">
          <cell r="D364">
            <v>423630</v>
          </cell>
        </row>
        <row r="365">
          <cell r="D365">
            <v>122637</v>
          </cell>
        </row>
        <row r="366">
          <cell r="D366">
            <v>204812</v>
          </cell>
        </row>
        <row r="367">
          <cell r="D367">
            <v>203538</v>
          </cell>
        </row>
        <row r="368">
          <cell r="D368">
            <v>111807</v>
          </cell>
        </row>
        <row r="369">
          <cell r="D369">
            <v>144468</v>
          </cell>
        </row>
        <row r="370">
          <cell r="D370">
            <v>157821</v>
          </cell>
        </row>
        <row r="371">
          <cell r="D371">
            <v>110067</v>
          </cell>
        </row>
        <row r="372">
          <cell r="D372">
            <v>72988</v>
          </cell>
        </row>
        <row r="373">
          <cell r="D373">
            <v>51253</v>
          </cell>
        </row>
        <row r="374">
          <cell r="D374">
            <v>210365</v>
          </cell>
        </row>
        <row r="375">
          <cell r="D375">
            <v>125696</v>
          </cell>
        </row>
        <row r="376">
          <cell r="D376">
            <v>132415</v>
          </cell>
        </row>
        <row r="377">
          <cell r="D377">
            <v>121476</v>
          </cell>
        </row>
        <row r="378">
          <cell r="D378">
            <v>287924</v>
          </cell>
        </row>
        <row r="379">
          <cell r="D379">
            <v>88393</v>
          </cell>
        </row>
        <row r="380">
          <cell r="D380">
            <v>114207</v>
          </cell>
        </row>
        <row r="381">
          <cell r="D381">
            <v>185134</v>
          </cell>
        </row>
        <row r="382">
          <cell r="D382">
            <v>88078</v>
          </cell>
        </row>
        <row r="383">
          <cell r="D383">
            <v>705074</v>
          </cell>
        </row>
      </sheetData>
      <sheetData sheetId="48"/>
      <sheetData sheetId="49">
        <row r="6">
          <cell r="D6">
            <v>5826772</v>
          </cell>
        </row>
      </sheetData>
      <sheetData sheetId="50"/>
      <sheetData sheetId="51"/>
      <sheetData sheetId="52">
        <row r="13">
          <cell r="D13">
            <v>1794000</v>
          </cell>
        </row>
        <row r="16">
          <cell r="D16">
            <v>8514000</v>
          </cell>
        </row>
        <row r="17">
          <cell r="D17">
            <v>6552000</v>
          </cell>
        </row>
      </sheetData>
      <sheetData sheetId="53">
        <row r="11">
          <cell r="D11">
            <v>5788572</v>
          </cell>
        </row>
        <row r="12">
          <cell r="D12">
            <v>5085714</v>
          </cell>
        </row>
      </sheetData>
      <sheetData sheetId="54">
        <row r="5">
          <cell r="D5">
            <v>31774771</v>
          </cell>
        </row>
      </sheetData>
      <sheetData sheetId="55"/>
      <sheetData sheetId="56"/>
      <sheetData sheetId="57"/>
      <sheetData sheetId="58">
        <row r="5">
          <cell r="D5">
            <v>10464983</v>
          </cell>
        </row>
      </sheetData>
      <sheetData sheetId="59">
        <row r="79">
          <cell r="D79">
            <v>655418</v>
          </cell>
        </row>
        <row r="80">
          <cell r="D80">
            <v>39370</v>
          </cell>
        </row>
        <row r="81">
          <cell r="D81">
            <v>88254</v>
          </cell>
        </row>
        <row r="82">
          <cell r="D82">
            <v>89783</v>
          </cell>
        </row>
        <row r="83">
          <cell r="D83">
            <v>8480</v>
          </cell>
        </row>
        <row r="84">
          <cell r="D84">
            <v>51588</v>
          </cell>
        </row>
        <row r="85">
          <cell r="D85">
            <v>425197</v>
          </cell>
        </row>
        <row r="86">
          <cell r="D86">
            <v>1035433</v>
          </cell>
        </row>
        <row r="87">
          <cell r="D87">
            <v>237833</v>
          </cell>
        </row>
        <row r="88">
          <cell r="D88">
            <v>124201</v>
          </cell>
        </row>
        <row r="89">
          <cell r="D89">
            <v>7150</v>
          </cell>
        </row>
        <row r="90">
          <cell r="D90">
            <v>880538</v>
          </cell>
        </row>
        <row r="91">
          <cell r="D91">
            <v>784902</v>
          </cell>
        </row>
        <row r="92">
          <cell r="D92">
            <v>29529</v>
          </cell>
        </row>
        <row r="93">
          <cell r="D93">
            <v>3710</v>
          </cell>
        </row>
        <row r="94">
          <cell r="D94">
            <v>18566</v>
          </cell>
        </row>
        <row r="95">
          <cell r="D95">
            <v>101273</v>
          </cell>
        </row>
        <row r="96">
          <cell r="D96">
            <v>836324</v>
          </cell>
        </row>
        <row r="97">
          <cell r="D97">
            <v>381121</v>
          </cell>
        </row>
        <row r="98">
          <cell r="D98">
            <v>35430</v>
          </cell>
        </row>
        <row r="99">
          <cell r="D99">
            <v>6359</v>
          </cell>
        </row>
        <row r="100">
          <cell r="D100">
            <v>441115</v>
          </cell>
        </row>
        <row r="101">
          <cell r="D101">
            <v>312437</v>
          </cell>
        </row>
        <row r="102">
          <cell r="D102">
            <v>370086</v>
          </cell>
        </row>
        <row r="103">
          <cell r="D103">
            <v>1079356</v>
          </cell>
        </row>
        <row r="104">
          <cell r="D104">
            <v>743140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atok"/>
      <sheetName val="Alfa-Nova"/>
      <sheetName val="Aponius Consulting"/>
      <sheetName val="Bravogroup Rendszerház"/>
      <sheetName val="Calidus"/>
      <sheetName val="Colorspectrum"/>
      <sheetName val="Danka Irodatechnika"/>
      <sheetName val="Delta Services"/>
      <sheetName val="Delta Systems"/>
      <sheetName val="Dr. Tóth Katalin"/>
      <sheetName val="DXC"/>
      <sheetName val="Energiacsapda"/>
      <sheetName val="Eurotronik"/>
      <sheetName val="Groupama"/>
      <sheetName val="Gyulai Fafém"/>
      <sheetName val="Human Idea"/>
      <sheetName val="I-Com"/>
      <sheetName val="Jászmetál"/>
      <sheetName val="Karcag VÖ"/>
      <sheetName val="Korinszol"/>
      <sheetName val="Kökény"/>
      <sheetName val="Kör-Bar-Bau"/>
      <sheetName val="Kunszent"/>
      <sheetName val="Magyar Posta"/>
      <sheetName val="Magyar Telekom"/>
      <sheetName val="Medi-Nos"/>
      <sheetName val="Mezőtúr VÖ"/>
      <sheetName val="Minden Ami Klíma"/>
      <sheetName val="MOL"/>
      <sheetName val="Multi Alarm"/>
      <sheetName val="Multimex"/>
      <sheetName val="MVM"/>
      <sheetName val="NHKV"/>
      <sheetName val="NISZ"/>
      <sheetName val="NKE"/>
      <sheetName val="NNK"/>
      <sheetName val="NKM"/>
      <sheetName val="Pallai Project"/>
      <sheetName val="Printerház"/>
      <sheetName val="Profil-Copy"/>
      <sheetName val="Smartvision"/>
      <sheetName val="Szolnoki Tanker"/>
      <sheetName val="Szolnoki Városüzemeltetés"/>
      <sheetName val="Techno-Víz"/>
      <sheetName val="Tiszafüred PH"/>
      <sheetName val="Tmiklós PH"/>
      <sheetName val="VC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0">
          <cell r="D70">
            <v>1135275</v>
          </cell>
        </row>
        <row r="73">
          <cell r="D73">
            <v>156500</v>
          </cell>
        </row>
        <row r="74">
          <cell r="D74">
            <v>68575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1">
          <cell r="D51">
            <v>31519687</v>
          </cell>
        </row>
        <row r="52">
          <cell r="D52">
            <v>1890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07"/>
  <sheetViews>
    <sheetView tabSelected="1" zoomScale="85" zoomScaleNormal="85" workbookViewId="0"/>
  </sheetViews>
  <sheetFormatPr defaultRowHeight="15.75"/>
  <cols>
    <col min="1" max="1" width="11.140625" style="1" customWidth="1"/>
    <col min="2" max="2" width="27" style="1" customWidth="1"/>
    <col min="3" max="3" width="65" style="1" customWidth="1"/>
    <col min="4" max="4" width="49" style="1" bestFit="1" customWidth="1"/>
    <col min="5" max="5" width="14.7109375" style="1" customWidth="1"/>
    <col min="6" max="6" width="60.42578125" style="1" customWidth="1"/>
    <col min="7" max="7" width="12.5703125" style="1" customWidth="1"/>
    <col min="8" max="16384" width="9.140625" style="1"/>
  </cols>
  <sheetData>
    <row r="3" spans="1:7">
      <c r="A3" s="17"/>
      <c r="B3" s="17"/>
      <c r="C3" s="17"/>
      <c r="D3" s="17"/>
      <c r="E3" s="17"/>
      <c r="F3" s="17"/>
      <c r="G3" s="17"/>
    </row>
    <row r="5" spans="1:7">
      <c r="A5" s="18" t="s">
        <v>0</v>
      </c>
      <c r="B5" s="18"/>
      <c r="C5" s="18"/>
      <c r="D5" s="18"/>
      <c r="E5" s="18"/>
      <c r="F5" s="18"/>
      <c r="G5" s="18"/>
    </row>
    <row r="6" spans="1:7" ht="52.5" customHeight="1">
      <c r="A6" s="19" t="s">
        <v>1</v>
      </c>
      <c r="B6" s="19"/>
      <c r="C6" s="19"/>
      <c r="D6" s="19"/>
      <c r="E6" s="19"/>
      <c r="F6" s="19"/>
      <c r="G6" s="19"/>
    </row>
    <row r="7" spans="1:7">
      <c r="E7" s="2"/>
      <c r="G7" s="3"/>
    </row>
    <row r="8" spans="1:7" ht="47.25">
      <c r="A8" s="5" t="s">
        <v>2</v>
      </c>
      <c r="B8" s="5" t="s">
        <v>3</v>
      </c>
      <c r="C8" s="5" t="s">
        <v>4</v>
      </c>
      <c r="D8" s="5" t="s">
        <v>5</v>
      </c>
      <c r="E8" s="6" t="s">
        <v>6</v>
      </c>
      <c r="F8" s="5" t="s">
        <v>7</v>
      </c>
      <c r="G8" s="7" t="s">
        <v>8</v>
      </c>
    </row>
    <row r="9" spans="1:7">
      <c r="A9" s="5" t="s">
        <v>9</v>
      </c>
      <c r="B9" s="8" t="s">
        <v>10</v>
      </c>
      <c r="C9" s="8" t="s">
        <v>11</v>
      </c>
      <c r="D9" s="8" t="s">
        <v>12</v>
      </c>
      <c r="E9" s="9">
        <f>'[1]Alfa-Nova'!D7</f>
        <v>1614155</v>
      </c>
      <c r="F9" s="10" t="s">
        <v>13</v>
      </c>
      <c r="G9" s="11"/>
    </row>
    <row r="10" spans="1:7">
      <c r="A10" s="5" t="s">
        <v>14</v>
      </c>
      <c r="B10" s="8" t="s">
        <v>10</v>
      </c>
      <c r="C10" s="8" t="s">
        <v>11</v>
      </c>
      <c r="D10" s="8" t="s">
        <v>12</v>
      </c>
      <c r="E10" s="9">
        <f>'[1]Alfa-Nova'!D8</f>
        <v>5018741</v>
      </c>
      <c r="F10" s="10" t="s">
        <v>13</v>
      </c>
      <c r="G10" s="11"/>
    </row>
    <row r="11" spans="1:7">
      <c r="A11" s="5" t="s">
        <v>325</v>
      </c>
      <c r="B11" s="8" t="s">
        <v>17</v>
      </c>
      <c r="C11" s="8" t="s">
        <v>18</v>
      </c>
      <c r="D11" s="8" t="s">
        <v>19</v>
      </c>
      <c r="E11" s="9">
        <f>[1]Bravogroup!D24</f>
        <v>5754211</v>
      </c>
      <c r="F11" s="10" t="s">
        <v>20</v>
      </c>
      <c r="G11" s="11"/>
    </row>
    <row r="12" spans="1:7">
      <c r="A12" s="5" t="s">
        <v>326</v>
      </c>
      <c r="B12" s="8" t="s">
        <v>17</v>
      </c>
      <c r="C12" s="8" t="s">
        <v>18</v>
      </c>
      <c r="D12" s="8" t="s">
        <v>19</v>
      </c>
      <c r="E12" s="9">
        <f>[1]Bravogroup!D25</f>
        <v>66863</v>
      </c>
      <c r="F12" s="10" t="s">
        <v>22</v>
      </c>
      <c r="G12" s="11"/>
    </row>
    <row r="13" spans="1:7">
      <c r="A13" s="5" t="s">
        <v>327</v>
      </c>
      <c r="B13" s="8" t="s">
        <v>17</v>
      </c>
      <c r="C13" s="8" t="s">
        <v>18</v>
      </c>
      <c r="D13" s="8" t="s">
        <v>19</v>
      </c>
      <c r="E13" s="9">
        <f>[1]Bravogroup!D26</f>
        <v>148384</v>
      </c>
      <c r="F13" s="10" t="s">
        <v>22</v>
      </c>
      <c r="G13" s="11"/>
    </row>
    <row r="14" spans="1:7">
      <c r="A14" s="5" t="s">
        <v>206</v>
      </c>
      <c r="B14" s="8" t="s">
        <v>17</v>
      </c>
      <c r="C14" s="8" t="s">
        <v>18</v>
      </c>
      <c r="D14" s="8" t="s">
        <v>25</v>
      </c>
      <c r="E14" s="9">
        <f>[1]Colorspectrum!D41</f>
        <v>3687894</v>
      </c>
      <c r="F14" s="10" t="s">
        <v>28</v>
      </c>
      <c r="G14" s="11"/>
    </row>
    <row r="15" spans="1:7">
      <c r="A15" s="5" t="s">
        <v>207</v>
      </c>
      <c r="B15" s="8" t="s">
        <v>17</v>
      </c>
      <c r="C15" s="8" t="s">
        <v>18</v>
      </c>
      <c r="D15" s="8" t="s">
        <v>25</v>
      </c>
      <c r="E15" s="9">
        <f>[1]Colorspectrum!D42</f>
        <v>96306</v>
      </c>
      <c r="F15" s="10" t="s">
        <v>30</v>
      </c>
      <c r="G15" s="11"/>
    </row>
    <row r="16" spans="1:7">
      <c r="A16" s="5" t="s">
        <v>16</v>
      </c>
      <c r="B16" s="8" t="s">
        <v>17</v>
      </c>
      <c r="C16" s="8" t="s">
        <v>18</v>
      </c>
      <c r="D16" s="8" t="s">
        <v>25</v>
      </c>
      <c r="E16" s="9">
        <f>[1]Colorspectrum!D43</f>
        <v>1017794</v>
      </c>
      <c r="F16" s="10" t="s">
        <v>30</v>
      </c>
      <c r="G16" s="11"/>
    </row>
    <row r="17" spans="1:7">
      <c r="A17" s="5" t="s">
        <v>21</v>
      </c>
      <c r="B17" s="8" t="s">
        <v>17</v>
      </c>
      <c r="C17" s="8" t="s">
        <v>18</v>
      </c>
      <c r="D17" s="8" t="s">
        <v>25</v>
      </c>
      <c r="E17" s="9">
        <f>[1]Colorspectrum!D44</f>
        <v>110000</v>
      </c>
      <c r="F17" s="10" t="s">
        <v>336</v>
      </c>
      <c r="G17" s="11"/>
    </row>
    <row r="18" spans="1:7">
      <c r="A18" s="5" t="s">
        <v>23</v>
      </c>
      <c r="B18" s="8" t="s">
        <v>68</v>
      </c>
      <c r="C18" s="8" t="s">
        <v>32</v>
      </c>
      <c r="D18" s="8" t="s">
        <v>25</v>
      </c>
      <c r="E18" s="9">
        <f>[1]Colorspectrum!D45</f>
        <v>697951</v>
      </c>
      <c r="F18" s="10" t="s">
        <v>33</v>
      </c>
      <c r="G18" s="11"/>
    </row>
    <row r="19" spans="1:7">
      <c r="A19" s="5" t="s">
        <v>24</v>
      </c>
      <c r="B19" s="8" t="s">
        <v>68</v>
      </c>
      <c r="C19" s="8" t="s">
        <v>314</v>
      </c>
      <c r="D19" s="8" t="s">
        <v>25</v>
      </c>
      <c r="E19" s="9">
        <f>[1]Colorspectrum!D46</f>
        <v>505000</v>
      </c>
      <c r="F19" s="10" t="s">
        <v>33</v>
      </c>
      <c r="G19" s="11"/>
    </row>
    <row r="20" spans="1:7" ht="15" customHeight="1">
      <c r="A20" s="5" t="s">
        <v>26</v>
      </c>
      <c r="B20" s="8" t="s">
        <v>17</v>
      </c>
      <c r="C20" s="8" t="s">
        <v>35</v>
      </c>
      <c r="D20" s="8" t="s">
        <v>36</v>
      </c>
      <c r="E20" s="9">
        <f>[1]Calidus!D73</f>
        <v>4776001</v>
      </c>
      <c r="F20" s="10" t="s">
        <v>37</v>
      </c>
      <c r="G20" s="11"/>
    </row>
    <row r="21" spans="1:7">
      <c r="A21" s="5" t="s">
        <v>208</v>
      </c>
      <c r="B21" s="8" t="s">
        <v>17</v>
      </c>
      <c r="C21" s="8" t="s">
        <v>39</v>
      </c>
      <c r="D21" s="8" t="s">
        <v>36</v>
      </c>
      <c r="E21" s="9">
        <f>[1]Calidus!D72</f>
        <v>1135275</v>
      </c>
      <c r="F21" s="10" t="s">
        <v>40</v>
      </c>
      <c r="G21" s="11"/>
    </row>
    <row r="22" spans="1:7">
      <c r="A22" s="5" t="s">
        <v>27</v>
      </c>
      <c r="B22" s="8" t="s">
        <v>42</v>
      </c>
      <c r="C22" s="8" t="s">
        <v>43</v>
      </c>
      <c r="D22" s="8" t="s">
        <v>36</v>
      </c>
      <c r="E22" s="9">
        <f>[1]Calidus!D74</f>
        <v>4038070</v>
      </c>
      <c r="F22" s="10" t="s">
        <v>13</v>
      </c>
      <c r="G22" s="11"/>
    </row>
    <row r="23" spans="1:7">
      <c r="A23" s="5" t="s">
        <v>29</v>
      </c>
      <c r="B23" s="8" t="s">
        <v>68</v>
      </c>
      <c r="C23" s="8" t="s">
        <v>46</v>
      </c>
      <c r="D23" s="8" t="s">
        <v>36</v>
      </c>
      <c r="E23" s="9">
        <f>[2]Calidus!D73</f>
        <v>156500</v>
      </c>
      <c r="F23" s="10" t="s">
        <v>33</v>
      </c>
      <c r="G23" s="11"/>
    </row>
    <row r="24" spans="1:7">
      <c r="A24" s="5" t="s">
        <v>31</v>
      </c>
      <c r="B24" s="8" t="s">
        <v>68</v>
      </c>
      <c r="C24" s="8" t="s">
        <v>288</v>
      </c>
      <c r="D24" s="8" t="s">
        <v>36</v>
      </c>
      <c r="E24" s="9">
        <f>[2]Calidus!D74</f>
        <v>68575</v>
      </c>
      <c r="F24" s="10" t="s">
        <v>33</v>
      </c>
      <c r="G24" s="11"/>
    </row>
    <row r="25" spans="1:7">
      <c r="A25" s="5" t="s">
        <v>34</v>
      </c>
      <c r="B25" s="8" t="s">
        <v>68</v>
      </c>
      <c r="C25" s="8" t="s">
        <v>312</v>
      </c>
      <c r="D25" s="8" t="s">
        <v>36</v>
      </c>
      <c r="E25" s="9">
        <f>[1]Calidus!D77</f>
        <v>485000</v>
      </c>
      <c r="F25" s="10" t="s">
        <v>117</v>
      </c>
      <c r="G25" s="11"/>
    </row>
    <row r="26" spans="1:7">
      <c r="A26" s="5" t="s">
        <v>38</v>
      </c>
      <c r="B26" s="8" t="s">
        <v>68</v>
      </c>
      <c r="C26" s="8" t="s">
        <v>313</v>
      </c>
      <c r="D26" s="8" t="s">
        <v>36</v>
      </c>
      <c r="E26" s="9">
        <f>[1]Calidus!D78</f>
        <v>203500</v>
      </c>
      <c r="F26" s="10" t="s">
        <v>117</v>
      </c>
      <c r="G26" s="11"/>
    </row>
    <row r="27" spans="1:7">
      <c r="A27" s="5" t="s">
        <v>41</v>
      </c>
      <c r="B27" s="8" t="s">
        <v>17</v>
      </c>
      <c r="C27" s="8" t="s">
        <v>18</v>
      </c>
      <c r="D27" s="8" t="s">
        <v>48</v>
      </c>
      <c r="E27" s="9">
        <f>[1]Danka!D41</f>
        <v>2417841</v>
      </c>
      <c r="F27" s="10" t="s">
        <v>51</v>
      </c>
      <c r="G27" s="12"/>
    </row>
    <row r="28" spans="1:7">
      <c r="A28" s="5" t="s">
        <v>44</v>
      </c>
      <c r="B28" s="8" t="s">
        <v>17</v>
      </c>
      <c r="C28" s="8" t="s">
        <v>18</v>
      </c>
      <c r="D28" s="8" t="s">
        <v>48</v>
      </c>
      <c r="E28" s="9">
        <f>[1]Danka!D42</f>
        <v>5132106</v>
      </c>
      <c r="F28" s="10" t="s">
        <v>22</v>
      </c>
      <c r="G28" s="12"/>
    </row>
    <row r="29" spans="1:7">
      <c r="A29" s="5" t="s">
        <v>47</v>
      </c>
      <c r="B29" s="8" t="s">
        <v>17</v>
      </c>
      <c r="C29" s="8" t="s">
        <v>18</v>
      </c>
      <c r="D29" s="8" t="s">
        <v>48</v>
      </c>
      <c r="E29" s="9">
        <f>[1]Danka!D43</f>
        <v>5339473</v>
      </c>
      <c r="F29" s="10" t="s">
        <v>22</v>
      </c>
      <c r="G29" s="12"/>
    </row>
    <row r="30" spans="1:7">
      <c r="A30" s="5" t="s">
        <v>49</v>
      </c>
      <c r="B30" s="8" t="s">
        <v>17</v>
      </c>
      <c r="C30" s="8" t="s">
        <v>18</v>
      </c>
      <c r="D30" s="8" t="s">
        <v>48</v>
      </c>
      <c r="E30" s="9">
        <f>[1]Danka!D44</f>
        <v>1595787</v>
      </c>
      <c r="F30" s="10" t="s">
        <v>337</v>
      </c>
      <c r="G30" s="12"/>
    </row>
    <row r="31" spans="1:7">
      <c r="A31" s="5" t="s">
        <v>50</v>
      </c>
      <c r="B31" s="8" t="s">
        <v>17</v>
      </c>
      <c r="C31" s="8" t="s">
        <v>18</v>
      </c>
      <c r="D31" s="8" t="s">
        <v>53</v>
      </c>
      <c r="E31" s="9">
        <f>[1]DeltaServices!D62</f>
        <v>24000734</v>
      </c>
      <c r="F31" s="10" t="s">
        <v>54</v>
      </c>
      <c r="G31" s="12"/>
    </row>
    <row r="32" spans="1:7">
      <c r="A32" s="5" t="s">
        <v>52</v>
      </c>
      <c r="B32" s="8" t="s">
        <v>17</v>
      </c>
      <c r="C32" s="8" t="s">
        <v>18</v>
      </c>
      <c r="D32" s="8" t="s">
        <v>53</v>
      </c>
      <c r="E32" s="9">
        <f>[1]DeltaServices!D60</f>
        <v>4144548</v>
      </c>
      <c r="F32" s="10" t="s">
        <v>20</v>
      </c>
      <c r="G32" s="12"/>
    </row>
    <row r="33" spans="1:7">
      <c r="A33" s="5" t="s">
        <v>209</v>
      </c>
      <c r="B33" s="8" t="s">
        <v>17</v>
      </c>
      <c r="C33" s="8" t="s">
        <v>18</v>
      </c>
      <c r="D33" s="8" t="s">
        <v>53</v>
      </c>
      <c r="E33" s="9">
        <f>[1]DeltaServices!D61</f>
        <v>5922944</v>
      </c>
      <c r="F33" s="10" t="s">
        <v>20</v>
      </c>
      <c r="G33" s="12"/>
    </row>
    <row r="34" spans="1:7">
      <c r="A34" s="5" t="s">
        <v>55</v>
      </c>
      <c r="B34" s="8" t="s">
        <v>17</v>
      </c>
      <c r="C34" s="8" t="s">
        <v>18</v>
      </c>
      <c r="D34" s="8" t="s">
        <v>53</v>
      </c>
      <c r="E34" s="9">
        <f>[1]DeltaServices!D63</f>
        <v>795050</v>
      </c>
      <c r="F34" s="10" t="s">
        <v>54</v>
      </c>
      <c r="G34" s="12"/>
    </row>
    <row r="35" spans="1:7">
      <c r="A35" s="5" t="s">
        <v>56</v>
      </c>
      <c r="B35" s="8" t="s">
        <v>68</v>
      </c>
      <c r="C35" s="8" t="s">
        <v>58</v>
      </c>
      <c r="D35" s="8" t="s">
        <v>59</v>
      </c>
      <c r="E35" s="9">
        <f>[1]DeltaSystems!D20</f>
        <v>7866215</v>
      </c>
      <c r="F35" s="10" t="s">
        <v>33</v>
      </c>
      <c r="G35" s="12"/>
    </row>
    <row r="36" spans="1:7">
      <c r="A36" s="5" t="s">
        <v>57</v>
      </c>
      <c r="B36" s="8" t="s">
        <v>68</v>
      </c>
      <c r="C36" s="8" t="s">
        <v>58</v>
      </c>
      <c r="D36" s="8" t="s">
        <v>59</v>
      </c>
      <c r="E36" s="9">
        <f>[1]DeltaSystems!D21</f>
        <v>3745817</v>
      </c>
      <c r="F36" s="10" t="s">
        <v>33</v>
      </c>
      <c r="G36" s="12"/>
    </row>
    <row r="37" spans="1:7">
      <c r="A37" s="5" t="s">
        <v>210</v>
      </c>
      <c r="B37" s="8" t="s">
        <v>68</v>
      </c>
      <c r="C37" s="8" t="s">
        <v>60</v>
      </c>
      <c r="D37" s="8" t="s">
        <v>59</v>
      </c>
      <c r="E37" s="9">
        <f>[1]DeltaSystems!D22</f>
        <v>392338</v>
      </c>
      <c r="F37" s="10" t="s">
        <v>33</v>
      </c>
      <c r="G37" s="12"/>
    </row>
    <row r="38" spans="1:7">
      <c r="A38" s="5" t="s">
        <v>328</v>
      </c>
      <c r="B38" s="8" t="s">
        <v>15</v>
      </c>
      <c r="C38" s="13" t="s">
        <v>61</v>
      </c>
      <c r="D38" s="8" t="s">
        <v>62</v>
      </c>
      <c r="E38" s="9">
        <f>[1]DrTóthKatalin!D5</f>
        <v>10540000</v>
      </c>
      <c r="F38" s="10" t="s">
        <v>63</v>
      </c>
      <c r="G38" s="12"/>
    </row>
    <row r="39" spans="1:7">
      <c r="A39" s="5" t="s">
        <v>329</v>
      </c>
      <c r="B39" s="8" t="s">
        <v>42</v>
      </c>
      <c r="C39" s="15" t="s">
        <v>290</v>
      </c>
      <c r="D39" s="8" t="s">
        <v>65</v>
      </c>
      <c r="E39" s="9">
        <f>[1]Energiacsapda!D70</f>
        <v>3044000</v>
      </c>
      <c r="F39" s="10" t="s">
        <v>289</v>
      </c>
      <c r="G39" s="12"/>
    </row>
    <row r="40" spans="1:7">
      <c r="A40" s="5" t="s">
        <v>330</v>
      </c>
      <c r="B40" s="8" t="s">
        <v>68</v>
      </c>
      <c r="C40" s="13" t="s">
        <v>64</v>
      </c>
      <c r="D40" s="8" t="s">
        <v>65</v>
      </c>
      <c r="E40" s="9">
        <f>[1]Energiacsapda!D72</f>
        <v>450000</v>
      </c>
      <c r="F40" s="10" t="s">
        <v>33</v>
      </c>
      <c r="G40" s="12"/>
    </row>
    <row r="41" spans="1:7">
      <c r="A41" s="5" t="s">
        <v>211</v>
      </c>
      <c r="B41" s="8" t="s">
        <v>68</v>
      </c>
      <c r="C41" s="13" t="s">
        <v>69</v>
      </c>
      <c r="D41" s="8" t="s">
        <v>70</v>
      </c>
      <c r="E41" s="9">
        <f>[1]Eurotronik!D141</f>
        <v>6423552</v>
      </c>
      <c r="F41" s="10" t="s">
        <v>33</v>
      </c>
      <c r="G41" s="12"/>
    </row>
    <row r="42" spans="1:7">
      <c r="A42" s="5" t="s">
        <v>331</v>
      </c>
      <c r="B42" s="8" t="s">
        <v>68</v>
      </c>
      <c r="C42" s="13" t="s">
        <v>316</v>
      </c>
      <c r="D42" s="8" t="s">
        <v>315</v>
      </c>
      <c r="E42" s="9">
        <f>[1]GreenOffice!D18</f>
        <v>12970925</v>
      </c>
      <c r="F42" s="10" t="s">
        <v>117</v>
      </c>
      <c r="G42" s="12"/>
    </row>
    <row r="43" spans="1:7">
      <c r="A43" s="5" t="s">
        <v>66</v>
      </c>
      <c r="B43" s="8" t="s">
        <v>72</v>
      </c>
      <c r="C43" s="8" t="s">
        <v>73</v>
      </c>
      <c r="D43" s="8" t="s">
        <v>74</v>
      </c>
      <c r="E43" s="9">
        <f>[1]Groupama!D23</f>
        <v>7237941</v>
      </c>
      <c r="F43" s="10" t="s">
        <v>75</v>
      </c>
      <c r="G43" s="12"/>
    </row>
    <row r="44" spans="1:7">
      <c r="A44" s="5" t="s">
        <v>212</v>
      </c>
      <c r="B44" s="8" t="s">
        <v>72</v>
      </c>
      <c r="C44" s="8" t="s">
        <v>73</v>
      </c>
      <c r="D44" s="8" t="s">
        <v>74</v>
      </c>
      <c r="E44" s="9">
        <f>[1]Groupama!D24</f>
        <v>8114978</v>
      </c>
      <c r="F44" s="10" t="s">
        <v>75</v>
      </c>
      <c r="G44" s="12"/>
    </row>
    <row r="45" spans="1:7">
      <c r="A45" s="5" t="s">
        <v>213</v>
      </c>
      <c r="B45" s="8" t="s">
        <v>15</v>
      </c>
      <c r="C45" s="8" t="s">
        <v>77</v>
      </c>
      <c r="D45" s="8" t="s">
        <v>78</v>
      </c>
      <c r="E45" s="9">
        <f>[1]HumanIdea!D5</f>
        <v>8002000</v>
      </c>
      <c r="F45" s="10" t="s">
        <v>79</v>
      </c>
      <c r="G45" s="12"/>
    </row>
    <row r="46" spans="1:7">
      <c r="A46" s="5" t="s">
        <v>214</v>
      </c>
      <c r="B46" s="8" t="s">
        <v>68</v>
      </c>
      <c r="C46" s="8" t="s">
        <v>80</v>
      </c>
      <c r="D46" s="8" t="s">
        <v>81</v>
      </c>
      <c r="E46" s="9">
        <f>'[1]I-Com'!D655</f>
        <v>13492</v>
      </c>
      <c r="F46" s="10" t="s">
        <v>33</v>
      </c>
      <c r="G46" s="12"/>
    </row>
    <row r="47" spans="1:7">
      <c r="A47" s="5" t="s">
        <v>332</v>
      </c>
      <c r="B47" s="8" t="s">
        <v>68</v>
      </c>
      <c r="C47" s="8" t="s">
        <v>80</v>
      </c>
      <c r="D47" s="8" t="s">
        <v>81</v>
      </c>
      <c r="E47" s="9">
        <f>'[1]I-Com'!D656</f>
        <v>1736868</v>
      </c>
      <c r="F47" s="10" t="s">
        <v>33</v>
      </c>
      <c r="G47" s="12"/>
    </row>
    <row r="48" spans="1:7">
      <c r="A48" s="5" t="s">
        <v>67</v>
      </c>
      <c r="B48" s="8" t="s">
        <v>68</v>
      </c>
      <c r="C48" s="8" t="s">
        <v>80</v>
      </c>
      <c r="D48" s="8" t="s">
        <v>81</v>
      </c>
      <c r="E48" s="9">
        <f>'[1]I-Com'!D657</f>
        <v>3975</v>
      </c>
      <c r="F48" s="10" t="s">
        <v>33</v>
      </c>
      <c r="G48" s="12"/>
    </row>
    <row r="49" spans="1:7">
      <c r="A49" s="5" t="s">
        <v>71</v>
      </c>
      <c r="B49" s="8" t="s">
        <v>68</v>
      </c>
      <c r="C49" s="8" t="s">
        <v>80</v>
      </c>
      <c r="D49" s="8" t="s">
        <v>81</v>
      </c>
      <c r="E49" s="9">
        <f>'[1]I-Com'!D658</f>
        <v>792918</v>
      </c>
      <c r="F49" s="10" t="s">
        <v>33</v>
      </c>
      <c r="G49" s="12"/>
    </row>
    <row r="50" spans="1:7">
      <c r="A50" s="5" t="s">
        <v>76</v>
      </c>
      <c r="B50" s="8" t="s">
        <v>68</v>
      </c>
      <c r="C50" s="8" t="s">
        <v>80</v>
      </c>
      <c r="D50" s="8" t="s">
        <v>81</v>
      </c>
      <c r="E50" s="9">
        <f>'[1]I-Com'!D659</f>
        <v>561274</v>
      </c>
      <c r="F50" s="10" t="s">
        <v>33</v>
      </c>
      <c r="G50" s="12"/>
    </row>
    <row r="51" spans="1:7">
      <c r="A51" s="5" t="s">
        <v>215</v>
      </c>
      <c r="B51" s="8" t="s">
        <v>68</v>
      </c>
      <c r="C51" s="8" t="s">
        <v>80</v>
      </c>
      <c r="D51" s="8" t="s">
        <v>81</v>
      </c>
      <c r="E51" s="9">
        <f>'[1]I-Com'!D660</f>
        <v>506679</v>
      </c>
      <c r="F51" s="10" t="s">
        <v>33</v>
      </c>
      <c r="G51" s="12"/>
    </row>
    <row r="52" spans="1:7">
      <c r="A52" s="5" t="s">
        <v>216</v>
      </c>
      <c r="B52" s="8" t="s">
        <v>68</v>
      </c>
      <c r="C52" s="8" t="s">
        <v>80</v>
      </c>
      <c r="D52" s="8" t="s">
        <v>81</v>
      </c>
      <c r="E52" s="9">
        <f>'[1]I-Com'!D661</f>
        <v>9092127</v>
      </c>
      <c r="F52" s="10" t="s">
        <v>33</v>
      </c>
      <c r="G52" s="12"/>
    </row>
    <row r="53" spans="1:7">
      <c r="A53" s="5" t="s">
        <v>217</v>
      </c>
      <c r="B53" s="8" t="s">
        <v>68</v>
      </c>
      <c r="C53" s="8" t="s">
        <v>80</v>
      </c>
      <c r="D53" s="8" t="s">
        <v>81</v>
      </c>
      <c r="E53" s="9">
        <f>'[1]I-Com'!D662</f>
        <v>105213</v>
      </c>
      <c r="F53" s="10" t="s">
        <v>33</v>
      </c>
      <c r="G53" s="12"/>
    </row>
    <row r="54" spans="1:7">
      <c r="A54" s="5" t="s">
        <v>218</v>
      </c>
      <c r="B54" s="8" t="s">
        <v>68</v>
      </c>
      <c r="C54" s="8" t="s">
        <v>80</v>
      </c>
      <c r="D54" s="8" t="s">
        <v>81</v>
      </c>
      <c r="E54" s="9">
        <f>'[1]I-Com'!D663</f>
        <v>133343</v>
      </c>
      <c r="F54" s="10" t="s">
        <v>33</v>
      </c>
      <c r="G54" s="12"/>
    </row>
    <row r="55" spans="1:7">
      <c r="A55" s="5" t="s">
        <v>219</v>
      </c>
      <c r="B55" s="8" t="s">
        <v>68</v>
      </c>
      <c r="C55" s="8" t="s">
        <v>80</v>
      </c>
      <c r="D55" s="8" t="s">
        <v>81</v>
      </c>
      <c r="E55" s="9">
        <f>'[1]I-Com'!D664</f>
        <v>103015</v>
      </c>
      <c r="F55" s="10" t="s">
        <v>33</v>
      </c>
      <c r="G55" s="12"/>
    </row>
    <row r="56" spans="1:7">
      <c r="A56" s="5" t="s">
        <v>220</v>
      </c>
      <c r="B56" s="8" t="s">
        <v>68</v>
      </c>
      <c r="C56" s="8" t="s">
        <v>80</v>
      </c>
      <c r="D56" s="8" t="s">
        <v>81</v>
      </c>
      <c r="E56" s="9">
        <f>'[1]I-Com'!D665</f>
        <v>103171</v>
      </c>
      <c r="F56" s="10" t="s">
        <v>33</v>
      </c>
      <c r="G56" s="12"/>
    </row>
    <row r="57" spans="1:7">
      <c r="A57" s="5" t="s">
        <v>221</v>
      </c>
      <c r="B57" s="8" t="s">
        <v>68</v>
      </c>
      <c r="C57" s="8" t="s">
        <v>80</v>
      </c>
      <c r="D57" s="8" t="s">
        <v>81</v>
      </c>
      <c r="E57" s="9">
        <f>'[1]I-Com'!D666</f>
        <v>435991</v>
      </c>
      <c r="F57" s="10" t="s">
        <v>33</v>
      </c>
      <c r="G57" s="12"/>
    </row>
    <row r="58" spans="1:7">
      <c r="A58" s="5" t="s">
        <v>222</v>
      </c>
      <c r="B58" s="8" t="s">
        <v>68</v>
      </c>
      <c r="C58" s="8" t="s">
        <v>80</v>
      </c>
      <c r="D58" s="8" t="s">
        <v>81</v>
      </c>
      <c r="E58" s="9">
        <f>'[1]I-Com'!D667</f>
        <v>359846</v>
      </c>
      <c r="F58" s="10" t="s">
        <v>33</v>
      </c>
      <c r="G58" s="12"/>
    </row>
    <row r="59" spans="1:7">
      <c r="A59" s="5" t="s">
        <v>223</v>
      </c>
      <c r="B59" s="8" t="s">
        <v>68</v>
      </c>
      <c r="C59" s="8" t="s">
        <v>80</v>
      </c>
      <c r="D59" s="8" t="s">
        <v>81</v>
      </c>
      <c r="E59" s="9">
        <f>'[1]I-Com'!D668</f>
        <v>283771</v>
      </c>
      <c r="F59" s="10" t="s">
        <v>33</v>
      </c>
      <c r="G59" s="12"/>
    </row>
    <row r="60" spans="1:7">
      <c r="A60" s="5" t="s">
        <v>224</v>
      </c>
      <c r="B60" s="8" t="s">
        <v>68</v>
      </c>
      <c r="C60" s="8" t="s">
        <v>80</v>
      </c>
      <c r="D60" s="8" t="s">
        <v>81</v>
      </c>
      <c r="E60" s="9">
        <f>'[1]I-Com'!D669</f>
        <v>104341</v>
      </c>
      <c r="F60" s="10" t="s">
        <v>33</v>
      </c>
      <c r="G60" s="12"/>
    </row>
    <row r="61" spans="1:7">
      <c r="A61" s="5" t="s">
        <v>225</v>
      </c>
      <c r="B61" s="8" t="s">
        <v>68</v>
      </c>
      <c r="C61" s="8" t="s">
        <v>80</v>
      </c>
      <c r="D61" s="8" t="s">
        <v>81</v>
      </c>
      <c r="E61" s="9">
        <f>'[1]I-Com'!D670</f>
        <v>316999</v>
      </c>
      <c r="F61" s="10" t="s">
        <v>33</v>
      </c>
      <c r="G61" s="12"/>
    </row>
    <row r="62" spans="1:7">
      <c r="A62" s="5" t="s">
        <v>226</v>
      </c>
      <c r="B62" s="8" t="s">
        <v>68</v>
      </c>
      <c r="C62" s="8" t="s">
        <v>80</v>
      </c>
      <c r="D62" s="8" t="s">
        <v>81</v>
      </c>
      <c r="E62" s="9">
        <f>'[1]I-Com'!D671</f>
        <v>47460</v>
      </c>
      <c r="F62" s="10" t="s">
        <v>33</v>
      </c>
      <c r="G62" s="12"/>
    </row>
    <row r="63" spans="1:7">
      <c r="A63" s="5" t="s">
        <v>227</v>
      </c>
      <c r="B63" s="8" t="s">
        <v>68</v>
      </c>
      <c r="C63" s="8" t="s">
        <v>80</v>
      </c>
      <c r="D63" s="8" t="s">
        <v>81</v>
      </c>
      <c r="E63" s="9">
        <f>'[1]I-Com'!D672</f>
        <v>65250</v>
      </c>
      <c r="F63" s="10" t="s">
        <v>33</v>
      </c>
      <c r="G63" s="12"/>
    </row>
    <row r="64" spans="1:7">
      <c r="A64" s="5" t="s">
        <v>228</v>
      </c>
      <c r="B64" s="8" t="s">
        <v>68</v>
      </c>
      <c r="C64" s="8" t="s">
        <v>80</v>
      </c>
      <c r="D64" s="8" t="s">
        <v>81</v>
      </c>
      <c r="E64" s="9">
        <f>'[1]I-Com'!D673</f>
        <v>68974</v>
      </c>
      <c r="F64" s="10" t="s">
        <v>33</v>
      </c>
      <c r="G64" s="12"/>
    </row>
    <row r="65" spans="1:7">
      <c r="A65" s="5" t="s">
        <v>229</v>
      </c>
      <c r="B65" s="8" t="s">
        <v>68</v>
      </c>
      <c r="C65" s="8" t="s">
        <v>80</v>
      </c>
      <c r="D65" s="8" t="s">
        <v>81</v>
      </c>
      <c r="E65" s="9">
        <f>'[1]I-Com'!D674</f>
        <v>164076</v>
      </c>
      <c r="F65" s="10" t="s">
        <v>33</v>
      </c>
      <c r="G65" s="12"/>
    </row>
    <row r="66" spans="1:7">
      <c r="A66" s="5" t="s">
        <v>230</v>
      </c>
      <c r="B66" s="8" t="s">
        <v>68</v>
      </c>
      <c r="C66" s="8" t="s">
        <v>80</v>
      </c>
      <c r="D66" s="8" t="s">
        <v>81</v>
      </c>
      <c r="E66" s="9">
        <f>'[1]I-Com'!D675</f>
        <v>103268</v>
      </c>
      <c r="F66" s="10" t="s">
        <v>33</v>
      </c>
      <c r="G66" s="12"/>
    </row>
    <row r="67" spans="1:7">
      <c r="A67" s="5" t="s">
        <v>231</v>
      </c>
      <c r="B67" s="8" t="s">
        <v>68</v>
      </c>
      <c r="C67" s="8" t="s">
        <v>80</v>
      </c>
      <c r="D67" s="8" t="s">
        <v>81</v>
      </c>
      <c r="E67" s="9">
        <f>'[1]I-Com'!D676</f>
        <v>106276</v>
      </c>
      <c r="F67" s="10" t="s">
        <v>33</v>
      </c>
      <c r="G67" s="12"/>
    </row>
    <row r="68" spans="1:7">
      <c r="A68" s="5" t="s">
        <v>232</v>
      </c>
      <c r="B68" s="8" t="s">
        <v>68</v>
      </c>
      <c r="C68" s="8" t="s">
        <v>80</v>
      </c>
      <c r="D68" s="8" t="s">
        <v>81</v>
      </c>
      <c r="E68" s="9">
        <f>'[1]I-Com'!D677</f>
        <v>116834</v>
      </c>
      <c r="F68" s="10" t="s">
        <v>33</v>
      </c>
      <c r="G68" s="12"/>
    </row>
    <row r="69" spans="1:7">
      <c r="A69" s="5" t="s">
        <v>233</v>
      </c>
      <c r="B69" s="8" t="s">
        <v>68</v>
      </c>
      <c r="C69" s="8" t="s">
        <v>80</v>
      </c>
      <c r="D69" s="8" t="s">
        <v>81</v>
      </c>
      <c r="E69" s="9">
        <f>'[1]I-Com'!D678</f>
        <v>65076</v>
      </c>
      <c r="F69" s="10" t="s">
        <v>33</v>
      </c>
      <c r="G69" s="12"/>
    </row>
    <row r="70" spans="1:7">
      <c r="A70" s="5" t="s">
        <v>82</v>
      </c>
      <c r="B70" s="8" t="s">
        <v>68</v>
      </c>
      <c r="C70" s="8" t="s">
        <v>80</v>
      </c>
      <c r="D70" s="8" t="s">
        <v>81</v>
      </c>
      <c r="E70" s="9">
        <f>'[1]I-Com'!D679</f>
        <v>266809</v>
      </c>
      <c r="F70" s="10" t="s">
        <v>33</v>
      </c>
      <c r="G70" s="12"/>
    </row>
    <row r="71" spans="1:7">
      <c r="A71" s="5" t="s">
        <v>234</v>
      </c>
      <c r="B71" s="8" t="s">
        <v>68</v>
      </c>
      <c r="C71" s="8" t="s">
        <v>80</v>
      </c>
      <c r="D71" s="8" t="s">
        <v>81</v>
      </c>
      <c r="E71" s="9">
        <f>'[1]I-Com'!D680</f>
        <v>54794</v>
      </c>
      <c r="F71" s="10" t="s">
        <v>33</v>
      </c>
      <c r="G71" s="12"/>
    </row>
    <row r="72" spans="1:7">
      <c r="A72" s="5" t="s">
        <v>85</v>
      </c>
      <c r="B72" s="8" t="s">
        <v>68</v>
      </c>
      <c r="C72" s="8" t="s">
        <v>80</v>
      </c>
      <c r="D72" s="8" t="s">
        <v>81</v>
      </c>
      <c r="E72" s="9">
        <f>'[1]I-Com'!D681</f>
        <v>56382</v>
      </c>
      <c r="F72" s="10" t="s">
        <v>33</v>
      </c>
      <c r="G72" s="12"/>
    </row>
    <row r="73" spans="1:7">
      <c r="A73" s="5" t="s">
        <v>235</v>
      </c>
      <c r="B73" s="8" t="s">
        <v>68</v>
      </c>
      <c r="C73" s="8" t="s">
        <v>80</v>
      </c>
      <c r="D73" s="8" t="s">
        <v>81</v>
      </c>
      <c r="E73" s="9">
        <f>'[1]I-Com'!D682</f>
        <v>461943</v>
      </c>
      <c r="F73" s="10" t="s">
        <v>33</v>
      </c>
      <c r="G73" s="12"/>
    </row>
    <row r="74" spans="1:7">
      <c r="A74" s="5" t="s">
        <v>88</v>
      </c>
      <c r="B74" s="8" t="s">
        <v>68</v>
      </c>
      <c r="C74" s="8" t="s">
        <v>80</v>
      </c>
      <c r="D74" s="8" t="s">
        <v>81</v>
      </c>
      <c r="E74" s="9">
        <f>'[1]I-Com'!D683</f>
        <v>210250</v>
      </c>
      <c r="F74" s="10" t="s">
        <v>33</v>
      </c>
      <c r="G74" s="12"/>
    </row>
    <row r="75" spans="1:7">
      <c r="A75" s="5" t="s">
        <v>91</v>
      </c>
      <c r="B75" s="8" t="s">
        <v>68</v>
      </c>
      <c r="C75" s="8" t="s">
        <v>80</v>
      </c>
      <c r="D75" s="8" t="s">
        <v>81</v>
      </c>
      <c r="E75" s="9">
        <f>'[1]I-Com'!D684</f>
        <v>278788</v>
      </c>
      <c r="F75" s="10" t="s">
        <v>33</v>
      </c>
      <c r="G75" s="12"/>
    </row>
    <row r="76" spans="1:7">
      <c r="A76" s="5" t="s">
        <v>93</v>
      </c>
      <c r="B76" s="8" t="s">
        <v>68</v>
      </c>
      <c r="C76" s="8" t="s">
        <v>80</v>
      </c>
      <c r="D76" s="8" t="s">
        <v>81</v>
      </c>
      <c r="E76" s="9">
        <f>'[1]I-Com'!D685</f>
        <v>198229</v>
      </c>
      <c r="F76" s="10" t="s">
        <v>33</v>
      </c>
      <c r="G76" s="12"/>
    </row>
    <row r="77" spans="1:7">
      <c r="A77" s="5" t="s">
        <v>96</v>
      </c>
      <c r="B77" s="8" t="s">
        <v>68</v>
      </c>
      <c r="C77" s="8" t="s">
        <v>80</v>
      </c>
      <c r="D77" s="8" t="s">
        <v>81</v>
      </c>
      <c r="E77" s="9">
        <f>'[1]I-Com'!D686</f>
        <v>198229</v>
      </c>
      <c r="F77" s="10" t="s">
        <v>33</v>
      </c>
      <c r="G77" s="12"/>
    </row>
    <row r="78" spans="1:7">
      <c r="A78" s="5" t="s">
        <v>97</v>
      </c>
      <c r="B78" s="8" t="s">
        <v>68</v>
      </c>
      <c r="C78" s="8" t="s">
        <v>80</v>
      </c>
      <c r="D78" s="8" t="s">
        <v>81</v>
      </c>
      <c r="E78" s="9">
        <f>'[1]I-Com'!D687</f>
        <v>188561</v>
      </c>
      <c r="F78" s="10" t="s">
        <v>33</v>
      </c>
      <c r="G78" s="12"/>
    </row>
    <row r="79" spans="1:7">
      <c r="A79" s="5" t="s">
        <v>236</v>
      </c>
      <c r="B79" s="8" t="s">
        <v>42</v>
      </c>
      <c r="C79" s="8" t="s">
        <v>292</v>
      </c>
      <c r="D79" s="14" t="s">
        <v>291</v>
      </c>
      <c r="E79" s="9">
        <f>[1]Jászmetál!D7</f>
        <v>79846797</v>
      </c>
      <c r="F79" s="10" t="s">
        <v>293</v>
      </c>
      <c r="G79" s="12"/>
    </row>
    <row r="80" spans="1:7">
      <c r="A80" s="5" t="s">
        <v>237</v>
      </c>
      <c r="B80" s="8" t="s">
        <v>17</v>
      </c>
      <c r="C80" s="8" t="s">
        <v>83</v>
      </c>
      <c r="D80" s="8" t="s">
        <v>84</v>
      </c>
      <c r="E80" s="9">
        <f>[1]KarcagVÖ!D8</f>
        <v>8100784</v>
      </c>
      <c r="F80" s="10" t="s">
        <v>13</v>
      </c>
      <c r="G80" s="11"/>
    </row>
    <row r="81" spans="1:7">
      <c r="A81" s="5" t="s">
        <v>238</v>
      </c>
      <c r="B81" s="8" t="s">
        <v>17</v>
      </c>
      <c r="C81" s="8" t="s">
        <v>18</v>
      </c>
      <c r="D81" s="8" t="s">
        <v>86</v>
      </c>
      <c r="E81" s="9">
        <f>[1]Korinszol!D8</f>
        <v>8503937</v>
      </c>
      <c r="F81" s="10" t="s">
        <v>87</v>
      </c>
      <c r="G81" s="11"/>
    </row>
    <row r="82" spans="1:7">
      <c r="A82" s="5" t="s">
        <v>100</v>
      </c>
      <c r="B82" s="8" t="s">
        <v>17</v>
      </c>
      <c r="C82" s="8" t="s">
        <v>89</v>
      </c>
      <c r="D82" s="8" t="s">
        <v>90</v>
      </c>
      <c r="E82" s="9">
        <v>216127822</v>
      </c>
      <c r="F82" s="10" t="s">
        <v>13</v>
      </c>
      <c r="G82" s="11"/>
    </row>
    <row r="83" spans="1:7">
      <c r="A83" s="5" t="s">
        <v>103</v>
      </c>
      <c r="B83" s="8" t="s">
        <v>17</v>
      </c>
      <c r="C83" s="8" t="s">
        <v>92</v>
      </c>
      <c r="D83" s="8" t="s">
        <v>90</v>
      </c>
      <c r="E83" s="9">
        <v>119361042</v>
      </c>
      <c r="F83" s="10" t="s">
        <v>13</v>
      </c>
      <c r="G83" s="11"/>
    </row>
    <row r="84" spans="1:7">
      <c r="A84" s="5" t="s">
        <v>105</v>
      </c>
      <c r="B84" s="8" t="s">
        <v>94</v>
      </c>
      <c r="C84" s="8" t="s">
        <v>18</v>
      </c>
      <c r="D84" s="8" t="s">
        <v>95</v>
      </c>
      <c r="E84" s="9">
        <f>[1]Kunszent!D8</f>
        <v>4250920</v>
      </c>
      <c r="F84" s="10" t="s">
        <v>13</v>
      </c>
      <c r="G84" s="11"/>
    </row>
    <row r="85" spans="1:7">
      <c r="A85" s="5" t="s">
        <v>333</v>
      </c>
      <c r="B85" s="8" t="s">
        <v>94</v>
      </c>
      <c r="C85" s="8" t="s">
        <v>18</v>
      </c>
      <c r="D85" s="8" t="s">
        <v>95</v>
      </c>
      <c r="E85" s="9">
        <f>[1]Kunszent!D9</f>
        <v>2371188</v>
      </c>
      <c r="F85" s="10" t="s">
        <v>13</v>
      </c>
      <c r="G85" s="11"/>
    </row>
    <row r="86" spans="1:7">
      <c r="A86" s="5" t="s">
        <v>334</v>
      </c>
      <c r="B86" s="8" t="s">
        <v>17</v>
      </c>
      <c r="C86" s="8" t="s">
        <v>98</v>
      </c>
      <c r="D86" s="8" t="s">
        <v>99</v>
      </c>
      <c r="E86" s="9">
        <f>'[1]Magyar Posta'!D25</f>
        <v>375146437</v>
      </c>
      <c r="F86" s="10" t="s">
        <v>13</v>
      </c>
      <c r="G86" s="11"/>
    </row>
    <row r="87" spans="1:7">
      <c r="A87" s="5" t="s">
        <v>335</v>
      </c>
      <c r="B87" s="8" t="s">
        <v>17</v>
      </c>
      <c r="C87" s="8" t="s">
        <v>101</v>
      </c>
      <c r="D87" s="8" t="s">
        <v>102</v>
      </c>
      <c r="E87" s="9">
        <f>[1]MagyarTelekom!D1089</f>
        <v>1755646</v>
      </c>
      <c r="F87" s="10" t="s">
        <v>13</v>
      </c>
      <c r="G87" s="11"/>
    </row>
    <row r="88" spans="1:7">
      <c r="A88" s="5" t="s">
        <v>239</v>
      </c>
      <c r="B88" s="8" t="s">
        <v>17</v>
      </c>
      <c r="C88" s="8" t="s">
        <v>101</v>
      </c>
      <c r="D88" s="8" t="s">
        <v>102</v>
      </c>
      <c r="E88" s="9">
        <f>[1]MagyarTelekom!D1091</f>
        <v>28446</v>
      </c>
      <c r="F88" s="10" t="s">
        <v>13</v>
      </c>
      <c r="G88" s="11"/>
    </row>
    <row r="89" spans="1:7">
      <c r="A89" s="5" t="s">
        <v>240</v>
      </c>
      <c r="B89" s="8" t="s">
        <v>17</v>
      </c>
      <c r="C89" s="8" t="s">
        <v>104</v>
      </c>
      <c r="D89" s="8" t="s">
        <v>102</v>
      </c>
      <c r="E89" s="9">
        <f>[1]MagyarTelekom!D1093</f>
        <v>1169800</v>
      </c>
      <c r="F89" s="10" t="s">
        <v>13</v>
      </c>
      <c r="G89" s="11"/>
    </row>
    <row r="90" spans="1:7">
      <c r="A90" s="5" t="s">
        <v>106</v>
      </c>
      <c r="B90" s="8" t="s">
        <v>319</v>
      </c>
      <c r="C90" s="8" t="s">
        <v>318</v>
      </c>
      <c r="D90" s="8" t="s">
        <v>102</v>
      </c>
      <c r="E90" s="9">
        <f>[1]MagyarTelekom!D1092</f>
        <v>9617161</v>
      </c>
      <c r="F90" s="10" t="s">
        <v>317</v>
      </c>
      <c r="G90" s="11"/>
    </row>
    <row r="91" spans="1:7">
      <c r="A91" s="5" t="s">
        <v>111</v>
      </c>
      <c r="B91" s="8" t="s">
        <v>107</v>
      </c>
      <c r="C91" s="8" t="s">
        <v>108</v>
      </c>
      <c r="D91" s="8" t="s">
        <v>109</v>
      </c>
      <c r="E91" s="9">
        <f>[1]MediNos!D191</f>
        <v>7835000</v>
      </c>
      <c r="F91" s="10" t="s">
        <v>110</v>
      </c>
      <c r="G91" s="11"/>
    </row>
    <row r="92" spans="1:7">
      <c r="A92" s="5" t="s">
        <v>113</v>
      </c>
      <c r="B92" s="8" t="s">
        <v>94</v>
      </c>
      <c r="C92" s="8" t="s">
        <v>83</v>
      </c>
      <c r="D92" s="8" t="s">
        <v>112</v>
      </c>
      <c r="E92" s="9">
        <f>[1]MezőtúrVÖ!D7</f>
        <v>10398936</v>
      </c>
      <c r="F92" s="10" t="s">
        <v>13</v>
      </c>
      <c r="G92" s="11"/>
    </row>
    <row r="93" spans="1:7">
      <c r="A93" s="5" t="s">
        <v>115</v>
      </c>
      <c r="B93" s="8" t="s">
        <v>42</v>
      </c>
      <c r="C93" s="8" t="s">
        <v>32</v>
      </c>
      <c r="D93" s="8" t="s">
        <v>114</v>
      </c>
      <c r="E93" s="9">
        <f>[1]MindenAmiKlíma!D578</f>
        <v>3473600</v>
      </c>
      <c r="F93" s="10" t="s">
        <v>13</v>
      </c>
      <c r="G93" s="11"/>
    </row>
    <row r="94" spans="1:7">
      <c r="A94" s="5" t="s">
        <v>241</v>
      </c>
      <c r="B94" s="8" t="s">
        <v>42</v>
      </c>
      <c r="C94" s="8" t="s">
        <v>32</v>
      </c>
      <c r="D94" s="8" t="s">
        <v>114</v>
      </c>
      <c r="E94" s="9">
        <f>[1]MindenAmiKlíma!D579</f>
        <v>1865000</v>
      </c>
      <c r="F94" s="10" t="s">
        <v>13</v>
      </c>
      <c r="G94" s="11"/>
    </row>
    <row r="95" spans="1:7">
      <c r="A95" s="5" t="s">
        <v>242</v>
      </c>
      <c r="B95" s="8" t="s">
        <v>68</v>
      </c>
      <c r="C95" s="8" t="s">
        <v>32</v>
      </c>
      <c r="D95" s="8" t="s">
        <v>114</v>
      </c>
      <c r="E95" s="9">
        <f>[1]MindenAmiKlíma!D580</f>
        <v>35000</v>
      </c>
      <c r="F95" s="10" t="s">
        <v>117</v>
      </c>
      <c r="G95" s="11"/>
    </row>
    <row r="96" spans="1:7">
      <c r="A96" s="5" t="s">
        <v>243</v>
      </c>
      <c r="B96" s="8" t="s">
        <v>68</v>
      </c>
      <c r="C96" s="8" t="s">
        <v>32</v>
      </c>
      <c r="D96" s="8" t="s">
        <v>114</v>
      </c>
      <c r="E96" s="9">
        <f>[1]MindenAmiKlíma!D581</f>
        <v>75000</v>
      </c>
      <c r="F96" s="10" t="s">
        <v>117</v>
      </c>
      <c r="G96" s="11"/>
    </row>
    <row r="97" spans="1:7">
      <c r="A97" s="5" t="s">
        <v>116</v>
      </c>
      <c r="B97" s="8" t="s">
        <v>68</v>
      </c>
      <c r="C97" s="8" t="s">
        <v>32</v>
      </c>
      <c r="D97" s="8" t="s">
        <v>114</v>
      </c>
      <c r="E97" s="9">
        <f>[1]MindenAmiKlíma!D582</f>
        <v>6502</v>
      </c>
      <c r="F97" s="10" t="s">
        <v>117</v>
      </c>
      <c r="G97" s="11"/>
    </row>
    <row r="98" spans="1:7">
      <c r="A98" s="5" t="s">
        <v>118</v>
      </c>
      <c r="B98" s="8" t="s">
        <v>68</v>
      </c>
      <c r="C98" s="8" t="s">
        <v>32</v>
      </c>
      <c r="D98" s="8" t="s">
        <v>114</v>
      </c>
      <c r="E98" s="9">
        <f>[1]MindenAmiKlíma!D583</f>
        <v>85000</v>
      </c>
      <c r="F98" s="10" t="s">
        <v>117</v>
      </c>
      <c r="G98" s="11"/>
    </row>
    <row r="99" spans="1:7">
      <c r="A99" s="5" t="s">
        <v>119</v>
      </c>
      <c r="B99" s="8" t="s">
        <v>68</v>
      </c>
      <c r="C99" s="8" t="s">
        <v>32</v>
      </c>
      <c r="D99" s="8" t="s">
        <v>114</v>
      </c>
      <c r="E99" s="9">
        <f>[1]MindenAmiKlíma!D584</f>
        <v>60000</v>
      </c>
      <c r="F99" s="10" t="s">
        <v>117</v>
      </c>
      <c r="G99" s="11"/>
    </row>
    <row r="100" spans="1:7">
      <c r="A100" s="5" t="s">
        <v>120</v>
      </c>
      <c r="B100" s="8" t="s">
        <v>68</v>
      </c>
      <c r="C100" s="8" t="s">
        <v>32</v>
      </c>
      <c r="D100" s="8" t="s">
        <v>114</v>
      </c>
      <c r="E100" s="9">
        <f>[1]MindenAmiKlíma!D585</f>
        <v>55000</v>
      </c>
      <c r="F100" s="10" t="s">
        <v>117</v>
      </c>
      <c r="G100" s="11"/>
    </row>
    <row r="101" spans="1:7">
      <c r="A101" s="5" t="s">
        <v>121</v>
      </c>
      <c r="B101" s="8" t="s">
        <v>68</v>
      </c>
      <c r="C101" s="8" t="s">
        <v>32</v>
      </c>
      <c r="D101" s="8" t="s">
        <v>114</v>
      </c>
      <c r="E101" s="9">
        <f>[1]MindenAmiKlíma!D586</f>
        <v>38000</v>
      </c>
      <c r="F101" s="10" t="s">
        <v>117</v>
      </c>
      <c r="G101" s="11"/>
    </row>
    <row r="102" spans="1:7">
      <c r="A102" s="5" t="s">
        <v>122</v>
      </c>
      <c r="B102" s="8" t="s">
        <v>68</v>
      </c>
      <c r="C102" s="8" t="s">
        <v>32</v>
      </c>
      <c r="D102" s="8" t="s">
        <v>114</v>
      </c>
      <c r="E102" s="9">
        <f>[1]MindenAmiKlíma!D587</f>
        <v>770000</v>
      </c>
      <c r="F102" s="10" t="s">
        <v>117</v>
      </c>
      <c r="G102" s="11"/>
    </row>
    <row r="103" spans="1:7">
      <c r="A103" s="5" t="s">
        <v>123</v>
      </c>
      <c r="B103" s="8" t="s">
        <v>68</v>
      </c>
      <c r="C103" s="8" t="s">
        <v>32</v>
      </c>
      <c r="D103" s="8" t="s">
        <v>114</v>
      </c>
      <c r="E103" s="9">
        <f>[1]MindenAmiKlíma!D588</f>
        <v>145000</v>
      </c>
      <c r="F103" s="10" t="s">
        <v>117</v>
      </c>
      <c r="G103" s="11"/>
    </row>
    <row r="104" spans="1:7">
      <c r="A104" s="5" t="s">
        <v>124</v>
      </c>
      <c r="B104" s="8" t="s">
        <v>68</v>
      </c>
      <c r="C104" s="8" t="s">
        <v>32</v>
      </c>
      <c r="D104" s="8" t="s">
        <v>114</v>
      </c>
      <c r="E104" s="9">
        <f>[1]MindenAmiKlíma!D589</f>
        <v>125000</v>
      </c>
      <c r="F104" s="10" t="s">
        <v>117</v>
      </c>
      <c r="G104" s="11"/>
    </row>
    <row r="105" spans="1:7">
      <c r="A105" s="5" t="s">
        <v>125</v>
      </c>
      <c r="B105" s="8" t="s">
        <v>68</v>
      </c>
      <c r="C105" s="8" t="s">
        <v>32</v>
      </c>
      <c r="D105" s="8" t="s">
        <v>114</v>
      </c>
      <c r="E105" s="9">
        <f>[1]MindenAmiKlíma!D590</f>
        <v>115000</v>
      </c>
      <c r="F105" s="10" t="s">
        <v>117</v>
      </c>
      <c r="G105" s="11"/>
    </row>
    <row r="106" spans="1:7">
      <c r="A106" s="5" t="s">
        <v>244</v>
      </c>
      <c r="B106" s="8" t="s">
        <v>68</v>
      </c>
      <c r="C106" s="8" t="s">
        <v>32</v>
      </c>
      <c r="D106" s="8" t="s">
        <v>114</v>
      </c>
      <c r="E106" s="9">
        <f>[1]MindenAmiKlíma!D591</f>
        <v>55000</v>
      </c>
      <c r="F106" s="10" t="s">
        <v>117</v>
      </c>
      <c r="G106" s="11"/>
    </row>
    <row r="107" spans="1:7">
      <c r="A107" s="5" t="s">
        <v>245</v>
      </c>
      <c r="B107" s="8" t="s">
        <v>68</v>
      </c>
      <c r="C107" s="8" t="s">
        <v>32</v>
      </c>
      <c r="D107" s="8" t="s">
        <v>114</v>
      </c>
      <c r="E107" s="9">
        <f>[1]MindenAmiKlíma!D592</f>
        <v>260000</v>
      </c>
      <c r="F107" s="10" t="s">
        <v>117</v>
      </c>
      <c r="G107" s="11"/>
    </row>
    <row r="108" spans="1:7">
      <c r="A108" s="5" t="s">
        <v>246</v>
      </c>
      <c r="B108" s="8" t="s">
        <v>68</v>
      </c>
      <c r="C108" s="8" t="s">
        <v>32</v>
      </c>
      <c r="D108" s="8" t="s">
        <v>114</v>
      </c>
      <c r="E108" s="9">
        <f>[1]MindenAmiKlíma!D593</f>
        <v>135000</v>
      </c>
      <c r="F108" s="10" t="s">
        <v>117</v>
      </c>
      <c r="G108" s="11"/>
    </row>
    <row r="109" spans="1:7">
      <c r="A109" s="5" t="s">
        <v>247</v>
      </c>
      <c r="B109" s="8" t="s">
        <v>68</v>
      </c>
      <c r="C109" s="8" t="s">
        <v>32</v>
      </c>
      <c r="D109" s="8" t="s">
        <v>114</v>
      </c>
      <c r="E109" s="9">
        <f>[1]MindenAmiKlíma!D594</f>
        <v>195000</v>
      </c>
      <c r="F109" s="10" t="s">
        <v>117</v>
      </c>
      <c r="G109" s="11"/>
    </row>
    <row r="110" spans="1:7">
      <c r="A110" s="5" t="s">
        <v>248</v>
      </c>
      <c r="B110" s="8" t="s">
        <v>17</v>
      </c>
      <c r="C110" s="8" t="s">
        <v>127</v>
      </c>
      <c r="D110" s="8" t="s">
        <v>128</v>
      </c>
      <c r="E110" s="9">
        <f>[1]MOL!D56</f>
        <v>45771657</v>
      </c>
      <c r="F110" s="10" t="s">
        <v>129</v>
      </c>
      <c r="G110" s="11"/>
    </row>
    <row r="111" spans="1:7">
      <c r="A111" s="5" t="s">
        <v>249</v>
      </c>
      <c r="B111" s="8" t="s">
        <v>45</v>
      </c>
      <c r="C111" s="8" t="s">
        <v>127</v>
      </c>
      <c r="D111" s="8" t="s">
        <v>128</v>
      </c>
      <c r="E111" s="9">
        <f>[1]MOL!D57</f>
        <v>2563</v>
      </c>
      <c r="F111" s="10" t="s">
        <v>117</v>
      </c>
      <c r="G111" s="11"/>
    </row>
    <row r="112" spans="1:7">
      <c r="A112" s="5" t="s">
        <v>250</v>
      </c>
      <c r="B112" s="8" t="s">
        <v>45</v>
      </c>
      <c r="C112" s="8" t="s">
        <v>127</v>
      </c>
      <c r="D112" s="8" t="s">
        <v>128</v>
      </c>
      <c r="E112" s="9">
        <f>[2]MOL!D52</f>
        <v>1890</v>
      </c>
      <c r="F112" s="10" t="s">
        <v>33</v>
      </c>
      <c r="G112" s="11"/>
    </row>
    <row r="113" spans="1:7">
      <c r="A113" s="5" t="s">
        <v>251</v>
      </c>
      <c r="B113" s="8" t="s">
        <v>42</v>
      </c>
      <c r="C113" s="8" t="s">
        <v>132</v>
      </c>
      <c r="D113" s="8" t="s">
        <v>133</v>
      </c>
      <c r="E113" s="9">
        <f>[1]MultiAlarm!D15</f>
        <v>13288170</v>
      </c>
      <c r="F113" s="10" t="s">
        <v>134</v>
      </c>
      <c r="G113" s="11"/>
    </row>
    <row r="114" spans="1:7">
      <c r="A114" s="5" t="s">
        <v>252</v>
      </c>
      <c r="B114" s="8" t="s">
        <v>17</v>
      </c>
      <c r="C114" s="8" t="s">
        <v>136</v>
      </c>
      <c r="D114" s="8" t="s">
        <v>137</v>
      </c>
      <c r="E114" s="9">
        <f>[1]Multimex!D27</f>
        <v>5760000</v>
      </c>
      <c r="F114" s="10" t="s">
        <v>13</v>
      </c>
      <c r="G114" s="11"/>
    </row>
    <row r="115" spans="1:7">
      <c r="A115" s="5" t="s">
        <v>253</v>
      </c>
      <c r="B115" s="8" t="s">
        <v>68</v>
      </c>
      <c r="C115" s="8" t="s">
        <v>294</v>
      </c>
      <c r="D115" s="8" t="s">
        <v>137</v>
      </c>
      <c r="E115" s="9">
        <f>[1]Multimex!D28</f>
        <v>398400</v>
      </c>
      <c r="F115" s="10" t="s">
        <v>117</v>
      </c>
      <c r="G115" s="11"/>
    </row>
    <row r="116" spans="1:7">
      <c r="A116" s="5" t="s">
        <v>254</v>
      </c>
      <c r="B116" s="8" t="s">
        <v>68</v>
      </c>
      <c r="C116" s="8" t="s">
        <v>32</v>
      </c>
      <c r="D116" s="8" t="s">
        <v>137</v>
      </c>
      <c r="E116" s="9">
        <f>[1]Multimex!D29</f>
        <v>249000</v>
      </c>
      <c r="F116" s="10" t="s">
        <v>117</v>
      </c>
      <c r="G116" s="11"/>
    </row>
    <row r="117" spans="1:7">
      <c r="A117" s="5" t="s">
        <v>255</v>
      </c>
      <c r="B117" s="8" t="s">
        <v>68</v>
      </c>
      <c r="C117" s="8" t="s">
        <v>32</v>
      </c>
      <c r="D117" s="8" t="s">
        <v>137</v>
      </c>
      <c r="E117" s="9">
        <f>[1]Multimex!D30</f>
        <v>140000</v>
      </c>
      <c r="F117" s="10" t="s">
        <v>117</v>
      </c>
      <c r="G117" s="11"/>
    </row>
    <row r="118" spans="1:7">
      <c r="A118" s="5" t="s">
        <v>256</v>
      </c>
      <c r="B118" s="8" t="s">
        <v>68</v>
      </c>
      <c r="C118" s="8" t="s">
        <v>32</v>
      </c>
      <c r="D118" s="8" t="s">
        <v>137</v>
      </c>
      <c r="E118" s="9">
        <f>[1]Multimex!D31</f>
        <v>59000</v>
      </c>
      <c r="F118" s="10" t="s">
        <v>117</v>
      </c>
      <c r="G118" s="11"/>
    </row>
    <row r="119" spans="1:7">
      <c r="A119" s="5" t="s">
        <v>257</v>
      </c>
      <c r="B119" s="8" t="s">
        <v>68</v>
      </c>
      <c r="C119" s="8" t="s">
        <v>32</v>
      </c>
      <c r="D119" s="8" t="s">
        <v>137</v>
      </c>
      <c r="E119" s="9">
        <f>[1]Multimex!D32</f>
        <v>59000</v>
      </c>
      <c r="F119" s="10" t="s">
        <v>117</v>
      </c>
      <c r="G119" s="11"/>
    </row>
    <row r="120" spans="1:7">
      <c r="A120" s="5" t="s">
        <v>126</v>
      </c>
      <c r="B120" s="8" t="s">
        <v>68</v>
      </c>
      <c r="C120" s="8" t="s">
        <v>32</v>
      </c>
      <c r="D120" s="8" t="s">
        <v>137</v>
      </c>
      <c r="E120" s="9">
        <f>[1]Multimex!D33</f>
        <v>15000</v>
      </c>
      <c r="F120" s="10" t="s">
        <v>117</v>
      </c>
      <c r="G120" s="11"/>
    </row>
    <row r="121" spans="1:7">
      <c r="A121" s="5" t="s">
        <v>130</v>
      </c>
      <c r="B121" s="8" t="s">
        <v>68</v>
      </c>
      <c r="C121" s="8" t="s">
        <v>32</v>
      </c>
      <c r="D121" s="8" t="s">
        <v>137</v>
      </c>
      <c r="E121" s="9">
        <f>[1]Multimex!D34</f>
        <v>59000</v>
      </c>
      <c r="F121" s="10" t="s">
        <v>117</v>
      </c>
      <c r="G121" s="11"/>
    </row>
    <row r="122" spans="1:7">
      <c r="A122" s="5" t="s">
        <v>258</v>
      </c>
      <c r="B122" s="8" t="s">
        <v>68</v>
      </c>
      <c r="C122" s="8" t="s">
        <v>32</v>
      </c>
      <c r="D122" s="8" t="s">
        <v>137</v>
      </c>
      <c r="E122" s="9">
        <f>[1]Multimex!D35</f>
        <v>59000</v>
      </c>
      <c r="F122" s="10" t="s">
        <v>117</v>
      </c>
      <c r="G122" s="11"/>
    </row>
    <row r="123" spans="1:7">
      <c r="A123" s="5" t="s">
        <v>259</v>
      </c>
      <c r="B123" s="8" t="s">
        <v>68</v>
      </c>
      <c r="C123" s="8" t="s">
        <v>32</v>
      </c>
      <c r="D123" s="8" t="s">
        <v>137</v>
      </c>
      <c r="E123" s="9">
        <f>[1]Multimex!D36</f>
        <v>1448700</v>
      </c>
      <c r="F123" s="10" t="s">
        <v>117</v>
      </c>
      <c r="G123" s="11"/>
    </row>
    <row r="124" spans="1:7">
      <c r="A124" s="5" t="s">
        <v>260</v>
      </c>
      <c r="B124" s="8" t="s">
        <v>68</v>
      </c>
      <c r="C124" s="8" t="s">
        <v>32</v>
      </c>
      <c r="D124" s="8" t="s">
        <v>137</v>
      </c>
      <c r="E124" s="9">
        <f>[1]Multimex!D37</f>
        <v>110000</v>
      </c>
      <c r="F124" s="10" t="s">
        <v>117</v>
      </c>
      <c r="G124" s="11"/>
    </row>
    <row r="125" spans="1:7">
      <c r="A125" s="5" t="s">
        <v>131</v>
      </c>
      <c r="B125" s="8" t="s">
        <v>10</v>
      </c>
      <c r="C125" s="8" t="s">
        <v>139</v>
      </c>
      <c r="D125" s="8" t="s">
        <v>140</v>
      </c>
      <c r="E125" s="9">
        <f>[1]MVM!D53</f>
        <v>100573667</v>
      </c>
      <c r="F125" s="10" t="s">
        <v>142</v>
      </c>
      <c r="G125" s="11"/>
    </row>
    <row r="126" spans="1:7">
      <c r="A126" s="5" t="s">
        <v>135</v>
      </c>
      <c r="B126" s="8" t="s">
        <v>10</v>
      </c>
      <c r="C126" s="8" t="s">
        <v>143</v>
      </c>
      <c r="D126" s="8" t="s">
        <v>140</v>
      </c>
      <c r="E126" s="9">
        <f>[1]MVM!D54</f>
        <v>92883781</v>
      </c>
      <c r="F126" s="10" t="s">
        <v>144</v>
      </c>
      <c r="G126" s="11"/>
    </row>
    <row r="127" spans="1:7">
      <c r="A127" s="5" t="s">
        <v>138</v>
      </c>
      <c r="B127" s="8" t="s">
        <v>17</v>
      </c>
      <c r="C127" s="8" t="s">
        <v>146</v>
      </c>
      <c r="D127" s="8" t="s">
        <v>147</v>
      </c>
      <c r="E127" s="9">
        <f>[1]NHKV!D42</f>
        <v>1733</v>
      </c>
      <c r="F127" s="10" t="s">
        <v>13</v>
      </c>
      <c r="G127" s="11"/>
    </row>
    <row r="128" spans="1:7">
      <c r="A128" s="5" t="s">
        <v>141</v>
      </c>
      <c r="B128" s="8" t="s">
        <v>17</v>
      </c>
      <c r="C128" s="8" t="s">
        <v>146</v>
      </c>
      <c r="D128" s="8" t="s">
        <v>147</v>
      </c>
      <c r="E128" s="9">
        <f>[1]NHKV!D43</f>
        <v>21606</v>
      </c>
      <c r="F128" s="10" t="s">
        <v>13</v>
      </c>
      <c r="G128" s="11"/>
    </row>
    <row r="129" spans="1:7">
      <c r="A129" s="5" t="s">
        <v>261</v>
      </c>
      <c r="B129" s="8" t="s">
        <v>17</v>
      </c>
      <c r="C129" s="8" t="s">
        <v>146</v>
      </c>
      <c r="D129" s="8" t="s">
        <v>147</v>
      </c>
      <c r="E129" s="9">
        <f>[1]NHKV!D44</f>
        <v>19172</v>
      </c>
      <c r="F129" s="10" t="s">
        <v>13</v>
      </c>
      <c r="G129" s="11"/>
    </row>
    <row r="130" spans="1:7">
      <c r="A130" s="5" t="s">
        <v>262</v>
      </c>
      <c r="B130" s="8" t="s">
        <v>17</v>
      </c>
      <c r="C130" s="8" t="s">
        <v>146</v>
      </c>
      <c r="D130" s="8" t="s">
        <v>147</v>
      </c>
      <c r="E130" s="9">
        <f>[1]NHKV!D45</f>
        <v>57514</v>
      </c>
      <c r="F130" s="10" t="s">
        <v>13</v>
      </c>
      <c r="G130" s="11"/>
    </row>
    <row r="131" spans="1:7">
      <c r="A131" s="5" t="s">
        <v>145</v>
      </c>
      <c r="B131" s="8" t="s">
        <v>17</v>
      </c>
      <c r="C131" s="8" t="s">
        <v>146</v>
      </c>
      <c r="D131" s="8" t="s">
        <v>147</v>
      </c>
      <c r="E131" s="9">
        <f>[1]NHKV!D46</f>
        <v>24457</v>
      </c>
      <c r="F131" s="10" t="s">
        <v>13</v>
      </c>
      <c r="G131" s="11"/>
    </row>
    <row r="132" spans="1:7">
      <c r="A132" s="5" t="s">
        <v>148</v>
      </c>
      <c r="B132" s="8" t="s">
        <v>17</v>
      </c>
      <c r="C132" s="8" t="s">
        <v>146</v>
      </c>
      <c r="D132" s="8" t="s">
        <v>147</v>
      </c>
      <c r="E132" s="9">
        <f>[1]NHKV!D47</f>
        <v>73367</v>
      </c>
      <c r="F132" s="10" t="s">
        <v>13</v>
      </c>
      <c r="G132" s="11"/>
    </row>
    <row r="133" spans="1:7">
      <c r="A133" s="5" t="s">
        <v>149</v>
      </c>
      <c r="B133" s="8" t="s">
        <v>17</v>
      </c>
      <c r="C133" s="8" t="s">
        <v>146</v>
      </c>
      <c r="D133" s="8" t="s">
        <v>147</v>
      </c>
      <c r="E133" s="9">
        <f>[1]NHKV!D48</f>
        <v>73368</v>
      </c>
      <c r="F133" s="10" t="s">
        <v>13</v>
      </c>
      <c r="G133" s="11"/>
    </row>
    <row r="134" spans="1:7">
      <c r="A134" s="5" t="s">
        <v>150</v>
      </c>
      <c r="B134" s="8" t="s">
        <v>17</v>
      </c>
      <c r="C134" s="8" t="s">
        <v>146</v>
      </c>
      <c r="D134" s="8" t="s">
        <v>147</v>
      </c>
      <c r="E134" s="9">
        <f>[1]NHKV!D49</f>
        <v>33490</v>
      </c>
      <c r="F134" s="10" t="s">
        <v>13</v>
      </c>
      <c r="G134" s="11"/>
    </row>
    <row r="135" spans="1:7">
      <c r="A135" s="5" t="s">
        <v>151</v>
      </c>
      <c r="B135" s="8" t="s">
        <v>17</v>
      </c>
      <c r="C135" s="8" t="s">
        <v>146</v>
      </c>
      <c r="D135" s="8" t="s">
        <v>147</v>
      </c>
      <c r="E135" s="9">
        <f>[1]NHKV!D50</f>
        <v>31118</v>
      </c>
      <c r="F135" s="10" t="s">
        <v>13</v>
      </c>
      <c r="G135" s="11"/>
    </row>
    <row r="136" spans="1:7">
      <c r="A136" s="5" t="s">
        <v>152</v>
      </c>
      <c r="B136" s="8" t="s">
        <v>17</v>
      </c>
      <c r="C136" s="8" t="s">
        <v>146</v>
      </c>
      <c r="D136" s="8" t="s">
        <v>147</v>
      </c>
      <c r="E136" s="9">
        <f>[1]NHKV!D51</f>
        <v>73241</v>
      </c>
      <c r="F136" s="10" t="s">
        <v>13</v>
      </c>
      <c r="G136" s="11"/>
    </row>
    <row r="137" spans="1:7">
      <c r="A137" s="5" t="s">
        <v>153</v>
      </c>
      <c r="B137" s="8" t="s">
        <v>17</v>
      </c>
      <c r="C137" s="8" t="s">
        <v>146</v>
      </c>
      <c r="D137" s="8" t="s">
        <v>147</v>
      </c>
      <c r="E137" s="9">
        <f>[1]NHKV!D52</f>
        <v>5651084</v>
      </c>
      <c r="F137" s="10" t="s">
        <v>13</v>
      </c>
      <c r="G137" s="11"/>
    </row>
    <row r="138" spans="1:7">
      <c r="A138" s="5" t="s">
        <v>154</v>
      </c>
      <c r="B138" s="8" t="s">
        <v>17</v>
      </c>
      <c r="C138" s="8" t="s">
        <v>146</v>
      </c>
      <c r="D138" s="8" t="s">
        <v>147</v>
      </c>
      <c r="E138" s="9">
        <f>[1]NHKV!D53</f>
        <v>186542</v>
      </c>
      <c r="F138" s="10" t="s">
        <v>13</v>
      </c>
      <c r="G138" s="11"/>
    </row>
    <row r="139" spans="1:7">
      <c r="A139" s="5" t="s">
        <v>155</v>
      </c>
      <c r="B139" s="8" t="s">
        <v>17</v>
      </c>
      <c r="C139" s="8" t="s">
        <v>160</v>
      </c>
      <c r="D139" s="8" t="s">
        <v>161</v>
      </c>
      <c r="E139" s="9">
        <f>[1]NISZ!D29</f>
        <v>571282</v>
      </c>
      <c r="F139" s="10" t="s">
        <v>13</v>
      </c>
      <c r="G139" s="11"/>
    </row>
    <row r="140" spans="1:7">
      <c r="A140" s="5" t="s">
        <v>156</v>
      </c>
      <c r="B140" s="8" t="s">
        <v>17</v>
      </c>
      <c r="C140" s="8" t="s">
        <v>163</v>
      </c>
      <c r="D140" s="8" t="s">
        <v>161</v>
      </c>
      <c r="E140" s="9">
        <f>[1]NISZ!D30</f>
        <v>41353359</v>
      </c>
      <c r="F140" s="10" t="s">
        <v>13</v>
      </c>
      <c r="G140" s="11"/>
    </row>
    <row r="141" spans="1:7">
      <c r="A141" s="5" t="s">
        <v>157</v>
      </c>
      <c r="B141" s="8" t="s">
        <v>17</v>
      </c>
      <c r="C141" s="8" t="s">
        <v>167</v>
      </c>
      <c r="D141" s="8" t="s">
        <v>161</v>
      </c>
      <c r="E141" s="9">
        <f>[1]NISZ!D34</f>
        <v>19488186</v>
      </c>
      <c r="F141" s="10" t="s">
        <v>13</v>
      </c>
      <c r="G141" s="11"/>
    </row>
    <row r="142" spans="1:7">
      <c r="A142" s="5" t="s">
        <v>158</v>
      </c>
      <c r="B142" s="8" t="s">
        <v>94</v>
      </c>
      <c r="C142" s="8" t="s">
        <v>169</v>
      </c>
      <c r="D142" s="8" t="s">
        <v>170</v>
      </c>
      <c r="E142" s="9">
        <f>[1]NNK!D9</f>
        <v>14000000</v>
      </c>
      <c r="F142" s="10" t="s">
        <v>13</v>
      </c>
      <c r="G142" s="11"/>
    </row>
    <row r="143" spans="1:7">
      <c r="A143" s="5" t="s">
        <v>263</v>
      </c>
      <c r="B143" s="8" t="s">
        <v>68</v>
      </c>
      <c r="C143" s="8" t="s">
        <v>321</v>
      </c>
      <c r="D143" s="8" t="s">
        <v>320</v>
      </c>
      <c r="E143" s="9">
        <f>[1]NHSZ!D383</f>
        <v>45495000</v>
      </c>
      <c r="F143" s="10" t="s">
        <v>117</v>
      </c>
      <c r="G143" s="11"/>
    </row>
    <row r="144" spans="1:7" ht="47.25">
      <c r="A144" s="5" t="s">
        <v>264</v>
      </c>
      <c r="B144" s="8" t="s">
        <v>42</v>
      </c>
      <c r="C144" s="20" t="s">
        <v>323</v>
      </c>
      <c r="D144" s="8" t="s">
        <v>173</v>
      </c>
      <c r="E144" s="9">
        <f>[1]Pallai!D36</f>
        <v>38417231</v>
      </c>
      <c r="F144" s="10" t="s">
        <v>322</v>
      </c>
      <c r="G144" s="11"/>
    </row>
    <row r="145" spans="1:7">
      <c r="A145" s="5" t="s">
        <v>265</v>
      </c>
      <c r="B145" s="8" t="s">
        <v>17</v>
      </c>
      <c r="C145" s="8" t="s">
        <v>175</v>
      </c>
      <c r="D145" s="8" t="s">
        <v>176</v>
      </c>
      <c r="E145" s="9">
        <f>[1]Printer!D42</f>
        <v>2924003</v>
      </c>
      <c r="F145" s="10" t="s">
        <v>20</v>
      </c>
      <c r="G145" s="11"/>
    </row>
    <row r="146" spans="1:7">
      <c r="A146" s="5" t="s">
        <v>266</v>
      </c>
      <c r="B146" s="8" t="s">
        <v>17</v>
      </c>
      <c r="C146" s="8" t="s">
        <v>18</v>
      </c>
      <c r="D146" s="8" t="s">
        <v>176</v>
      </c>
      <c r="E146" s="9">
        <f>[1]Printer!D43</f>
        <v>3759201</v>
      </c>
      <c r="F146" s="10" t="s">
        <v>20</v>
      </c>
      <c r="G146" s="11"/>
    </row>
    <row r="147" spans="1:7">
      <c r="A147" s="5" t="s">
        <v>159</v>
      </c>
      <c r="B147" s="8" t="s">
        <v>68</v>
      </c>
      <c r="C147" s="8" t="s">
        <v>324</v>
      </c>
      <c r="D147" s="8" t="s">
        <v>176</v>
      </c>
      <c r="E147" s="9">
        <f>[1]Printer!D44</f>
        <v>2892139</v>
      </c>
      <c r="F147" s="10" t="s">
        <v>117</v>
      </c>
      <c r="G147" s="11"/>
    </row>
    <row r="148" spans="1:7">
      <c r="A148" s="5" t="s">
        <v>162</v>
      </c>
      <c r="B148" s="8" t="s">
        <v>68</v>
      </c>
      <c r="C148" s="8" t="s">
        <v>178</v>
      </c>
      <c r="D148" s="8" t="s">
        <v>179</v>
      </c>
      <c r="E148" s="9">
        <f>[1]ProfilCopy!D358</f>
        <v>498448</v>
      </c>
      <c r="F148" s="10" t="s">
        <v>33</v>
      </c>
      <c r="G148" s="11"/>
    </row>
    <row r="149" spans="1:7">
      <c r="A149" s="5" t="s">
        <v>267</v>
      </c>
      <c r="B149" s="8" t="s">
        <v>68</v>
      </c>
      <c r="C149" s="8" t="s">
        <v>178</v>
      </c>
      <c r="D149" s="8" t="s">
        <v>179</v>
      </c>
      <c r="E149" s="9">
        <f>[1]ProfilCopy!D359</f>
        <v>457803</v>
      </c>
      <c r="F149" s="10" t="s">
        <v>33</v>
      </c>
      <c r="G149" s="11"/>
    </row>
    <row r="150" spans="1:7">
      <c r="A150" s="5" t="s">
        <v>268</v>
      </c>
      <c r="B150" s="8" t="s">
        <v>68</v>
      </c>
      <c r="C150" s="8" t="s">
        <v>178</v>
      </c>
      <c r="D150" s="8" t="s">
        <v>179</v>
      </c>
      <c r="E150" s="9">
        <f>[1]ProfilCopy!D360</f>
        <v>121258</v>
      </c>
      <c r="F150" s="10" t="s">
        <v>33</v>
      </c>
      <c r="G150" s="11"/>
    </row>
    <row r="151" spans="1:7">
      <c r="A151" s="5" t="s">
        <v>164</v>
      </c>
      <c r="B151" s="8" t="s">
        <v>68</v>
      </c>
      <c r="C151" s="8" t="s">
        <v>178</v>
      </c>
      <c r="D151" s="8" t="s">
        <v>179</v>
      </c>
      <c r="E151" s="9">
        <f>[1]ProfilCopy!D361</f>
        <v>913846</v>
      </c>
      <c r="F151" s="10" t="s">
        <v>33</v>
      </c>
      <c r="G151" s="11"/>
    </row>
    <row r="152" spans="1:7">
      <c r="A152" s="5" t="s">
        <v>165</v>
      </c>
      <c r="B152" s="8" t="s">
        <v>68</v>
      </c>
      <c r="C152" s="8" t="s">
        <v>178</v>
      </c>
      <c r="D152" s="8" t="s">
        <v>179</v>
      </c>
      <c r="E152" s="9">
        <f>[1]ProfilCopy!D362</f>
        <v>241392</v>
      </c>
      <c r="F152" s="10" t="s">
        <v>33</v>
      </c>
      <c r="G152" s="11"/>
    </row>
    <row r="153" spans="1:7">
      <c r="A153" s="5" t="s">
        <v>166</v>
      </c>
      <c r="B153" s="8" t="s">
        <v>68</v>
      </c>
      <c r="C153" s="8" t="s">
        <v>178</v>
      </c>
      <c r="D153" s="8" t="s">
        <v>179</v>
      </c>
      <c r="E153" s="9">
        <f>[1]ProfilCopy!D363</f>
        <v>1283615</v>
      </c>
      <c r="F153" s="10" t="s">
        <v>33</v>
      </c>
      <c r="G153" s="11"/>
    </row>
    <row r="154" spans="1:7">
      <c r="A154" s="5" t="s">
        <v>269</v>
      </c>
      <c r="B154" s="8" t="s">
        <v>68</v>
      </c>
      <c r="C154" s="8" t="s">
        <v>178</v>
      </c>
      <c r="D154" s="8" t="s">
        <v>179</v>
      </c>
      <c r="E154" s="9">
        <f>[1]ProfilCopy!D364</f>
        <v>423630</v>
      </c>
      <c r="F154" s="10" t="s">
        <v>33</v>
      </c>
      <c r="G154" s="11"/>
    </row>
    <row r="155" spans="1:7">
      <c r="A155" s="5" t="s">
        <v>168</v>
      </c>
      <c r="B155" s="8" t="s">
        <v>68</v>
      </c>
      <c r="C155" s="8" t="s">
        <v>178</v>
      </c>
      <c r="D155" s="8" t="s">
        <v>179</v>
      </c>
      <c r="E155" s="9">
        <f>[1]ProfilCopy!D365</f>
        <v>122637</v>
      </c>
      <c r="F155" s="10" t="s">
        <v>33</v>
      </c>
      <c r="G155" s="11"/>
    </row>
    <row r="156" spans="1:7">
      <c r="A156" s="5" t="s">
        <v>270</v>
      </c>
      <c r="B156" s="8" t="s">
        <v>68</v>
      </c>
      <c r="C156" s="8" t="s">
        <v>178</v>
      </c>
      <c r="D156" s="8" t="s">
        <v>179</v>
      </c>
      <c r="E156" s="9">
        <f>[1]ProfilCopy!D366</f>
        <v>204812</v>
      </c>
      <c r="F156" s="10" t="s">
        <v>33</v>
      </c>
      <c r="G156" s="11"/>
    </row>
    <row r="157" spans="1:7">
      <c r="A157" s="5" t="s">
        <v>271</v>
      </c>
      <c r="B157" s="8" t="s">
        <v>68</v>
      </c>
      <c r="C157" s="8" t="s">
        <v>178</v>
      </c>
      <c r="D157" s="8" t="s">
        <v>179</v>
      </c>
      <c r="E157" s="9">
        <f>[1]ProfilCopy!D367</f>
        <v>203538</v>
      </c>
      <c r="F157" s="10" t="s">
        <v>33</v>
      </c>
      <c r="G157" s="11"/>
    </row>
    <row r="158" spans="1:7">
      <c r="A158" s="5" t="s">
        <v>272</v>
      </c>
      <c r="B158" s="8" t="s">
        <v>68</v>
      </c>
      <c r="C158" s="8" t="s">
        <v>178</v>
      </c>
      <c r="D158" s="8" t="s">
        <v>179</v>
      </c>
      <c r="E158" s="9">
        <f>[1]ProfilCopy!D368</f>
        <v>111807</v>
      </c>
      <c r="F158" s="10" t="s">
        <v>33</v>
      </c>
      <c r="G158" s="11"/>
    </row>
    <row r="159" spans="1:7">
      <c r="A159" s="5" t="s">
        <v>273</v>
      </c>
      <c r="B159" s="8" t="s">
        <v>68</v>
      </c>
      <c r="C159" s="8" t="s">
        <v>178</v>
      </c>
      <c r="D159" s="8" t="s">
        <v>179</v>
      </c>
      <c r="E159" s="9">
        <f>[1]ProfilCopy!D369</f>
        <v>144468</v>
      </c>
      <c r="F159" s="10" t="s">
        <v>33</v>
      </c>
      <c r="G159" s="11"/>
    </row>
    <row r="160" spans="1:7">
      <c r="A160" s="5" t="s">
        <v>274</v>
      </c>
      <c r="B160" s="8" t="s">
        <v>68</v>
      </c>
      <c r="C160" s="8" t="s">
        <v>178</v>
      </c>
      <c r="D160" s="8" t="s">
        <v>179</v>
      </c>
      <c r="E160" s="9">
        <f>[1]ProfilCopy!D370</f>
        <v>157821</v>
      </c>
      <c r="F160" s="10" t="s">
        <v>33</v>
      </c>
      <c r="G160" s="11"/>
    </row>
    <row r="161" spans="1:7">
      <c r="A161" s="5" t="s">
        <v>275</v>
      </c>
      <c r="B161" s="8" t="s">
        <v>68</v>
      </c>
      <c r="C161" s="8" t="s">
        <v>178</v>
      </c>
      <c r="D161" s="8" t="s">
        <v>179</v>
      </c>
      <c r="E161" s="9">
        <f>[1]ProfilCopy!D371</f>
        <v>110067</v>
      </c>
      <c r="F161" s="10" t="s">
        <v>33</v>
      </c>
      <c r="G161" s="11"/>
    </row>
    <row r="162" spans="1:7">
      <c r="A162" s="5" t="s">
        <v>171</v>
      </c>
      <c r="B162" s="8" t="s">
        <v>68</v>
      </c>
      <c r="C162" s="8" t="s">
        <v>178</v>
      </c>
      <c r="D162" s="8" t="s">
        <v>179</v>
      </c>
      <c r="E162" s="9">
        <f>[1]ProfilCopy!D372</f>
        <v>72988</v>
      </c>
      <c r="F162" s="10" t="s">
        <v>33</v>
      </c>
      <c r="G162" s="11"/>
    </row>
    <row r="163" spans="1:7">
      <c r="A163" s="5" t="s">
        <v>172</v>
      </c>
      <c r="B163" s="8" t="s">
        <v>68</v>
      </c>
      <c r="C163" s="8" t="s">
        <v>178</v>
      </c>
      <c r="D163" s="8" t="s">
        <v>179</v>
      </c>
      <c r="E163" s="9">
        <f>[1]ProfilCopy!D373</f>
        <v>51253</v>
      </c>
      <c r="F163" s="10" t="s">
        <v>33</v>
      </c>
      <c r="G163" s="11"/>
    </row>
    <row r="164" spans="1:7">
      <c r="A164" s="5" t="s">
        <v>174</v>
      </c>
      <c r="B164" s="8" t="s">
        <v>68</v>
      </c>
      <c r="C164" s="8" t="s">
        <v>178</v>
      </c>
      <c r="D164" s="8" t="s">
        <v>179</v>
      </c>
      <c r="E164" s="9">
        <f>[1]ProfilCopy!D374</f>
        <v>210365</v>
      </c>
      <c r="F164" s="10" t="s">
        <v>33</v>
      </c>
      <c r="G164" s="11"/>
    </row>
    <row r="165" spans="1:7">
      <c r="A165" s="5" t="s">
        <v>177</v>
      </c>
      <c r="B165" s="8" t="s">
        <v>68</v>
      </c>
      <c r="C165" s="8" t="s">
        <v>178</v>
      </c>
      <c r="D165" s="8" t="s">
        <v>179</v>
      </c>
      <c r="E165" s="9">
        <f>[1]ProfilCopy!D375</f>
        <v>125696</v>
      </c>
      <c r="F165" s="10" t="s">
        <v>33</v>
      </c>
      <c r="G165" s="11"/>
    </row>
    <row r="166" spans="1:7">
      <c r="A166" s="5" t="s">
        <v>180</v>
      </c>
      <c r="B166" s="8" t="s">
        <v>68</v>
      </c>
      <c r="C166" s="8" t="s">
        <v>178</v>
      </c>
      <c r="D166" s="8" t="s">
        <v>179</v>
      </c>
      <c r="E166" s="9">
        <f>[1]ProfilCopy!D376</f>
        <v>132415</v>
      </c>
      <c r="F166" s="10" t="s">
        <v>33</v>
      </c>
      <c r="G166" s="11"/>
    </row>
    <row r="167" spans="1:7">
      <c r="A167" s="5" t="s">
        <v>181</v>
      </c>
      <c r="B167" s="8" t="s">
        <v>68</v>
      </c>
      <c r="C167" s="8" t="s">
        <v>178</v>
      </c>
      <c r="D167" s="8" t="s">
        <v>179</v>
      </c>
      <c r="E167" s="9">
        <f>[1]ProfilCopy!D377</f>
        <v>121476</v>
      </c>
      <c r="F167" s="10" t="s">
        <v>33</v>
      </c>
      <c r="G167" s="11"/>
    </row>
    <row r="168" spans="1:7">
      <c r="A168" s="5" t="s">
        <v>182</v>
      </c>
      <c r="B168" s="8" t="s">
        <v>68</v>
      </c>
      <c r="C168" s="8" t="s">
        <v>178</v>
      </c>
      <c r="D168" s="8" t="s">
        <v>179</v>
      </c>
      <c r="E168" s="9">
        <f>[1]ProfilCopy!D378</f>
        <v>287924</v>
      </c>
      <c r="F168" s="10" t="s">
        <v>33</v>
      </c>
      <c r="G168" s="11"/>
    </row>
    <row r="169" spans="1:7">
      <c r="A169" s="5" t="s">
        <v>183</v>
      </c>
      <c r="B169" s="8" t="s">
        <v>68</v>
      </c>
      <c r="C169" s="8" t="s">
        <v>178</v>
      </c>
      <c r="D169" s="8" t="s">
        <v>179</v>
      </c>
      <c r="E169" s="9">
        <f>[1]ProfilCopy!D379</f>
        <v>88393</v>
      </c>
      <c r="F169" s="10" t="s">
        <v>33</v>
      </c>
      <c r="G169" s="11"/>
    </row>
    <row r="170" spans="1:7">
      <c r="A170" s="5" t="s">
        <v>184</v>
      </c>
      <c r="B170" s="8" t="s">
        <v>68</v>
      </c>
      <c r="C170" s="8" t="s">
        <v>178</v>
      </c>
      <c r="D170" s="8" t="s">
        <v>179</v>
      </c>
      <c r="E170" s="9">
        <f>[1]ProfilCopy!D380</f>
        <v>114207</v>
      </c>
      <c r="F170" s="10" t="s">
        <v>33</v>
      </c>
      <c r="G170" s="11"/>
    </row>
    <row r="171" spans="1:7">
      <c r="A171" s="5" t="s">
        <v>185</v>
      </c>
      <c r="B171" s="8" t="s">
        <v>68</v>
      </c>
      <c r="C171" s="8" t="s">
        <v>178</v>
      </c>
      <c r="D171" s="8" t="s">
        <v>179</v>
      </c>
      <c r="E171" s="9">
        <f>[1]ProfilCopy!D381</f>
        <v>185134</v>
      </c>
      <c r="F171" s="10" t="s">
        <v>33</v>
      </c>
      <c r="G171" s="11"/>
    </row>
    <row r="172" spans="1:7">
      <c r="A172" s="5" t="s">
        <v>186</v>
      </c>
      <c r="B172" s="8" t="s">
        <v>68</v>
      </c>
      <c r="C172" s="8" t="s">
        <v>178</v>
      </c>
      <c r="D172" s="8" t="s">
        <v>179</v>
      </c>
      <c r="E172" s="9">
        <f>[1]ProfilCopy!D382</f>
        <v>88078</v>
      </c>
      <c r="F172" s="10" t="s">
        <v>33</v>
      </c>
      <c r="G172" s="11"/>
    </row>
    <row r="173" spans="1:7">
      <c r="A173" s="5" t="s">
        <v>187</v>
      </c>
      <c r="B173" s="8" t="s">
        <v>68</v>
      </c>
      <c r="C173" s="8" t="s">
        <v>178</v>
      </c>
      <c r="D173" s="8" t="s">
        <v>179</v>
      </c>
      <c r="E173" s="9">
        <f>[1]ProfilCopy!D383</f>
        <v>705074</v>
      </c>
      <c r="F173" s="10" t="s">
        <v>33</v>
      </c>
      <c r="G173" s="11"/>
    </row>
    <row r="174" spans="1:7" ht="31.5">
      <c r="A174" s="5" t="s">
        <v>188</v>
      </c>
      <c r="B174" s="8" t="s">
        <v>42</v>
      </c>
      <c r="C174" s="16" t="s">
        <v>296</v>
      </c>
      <c r="D174" s="14" t="s">
        <v>295</v>
      </c>
      <c r="E174" s="9">
        <f>[1]Smartvision!D6</f>
        <v>5826772</v>
      </c>
      <c r="F174" s="10" t="s">
        <v>297</v>
      </c>
      <c r="G174" s="11"/>
    </row>
    <row r="175" spans="1:7">
      <c r="A175" s="5" t="s">
        <v>189</v>
      </c>
      <c r="B175" s="8" t="s">
        <v>68</v>
      </c>
      <c r="C175" s="16" t="s">
        <v>299</v>
      </c>
      <c r="D175" s="14" t="s">
        <v>298</v>
      </c>
      <c r="E175" s="9">
        <f>[1]SzolnokiTanker!D13</f>
        <v>1794000</v>
      </c>
      <c r="F175" s="10" t="s">
        <v>117</v>
      </c>
      <c r="G175" s="11"/>
    </row>
    <row r="176" spans="1:7">
      <c r="A176" s="5" t="s">
        <v>190</v>
      </c>
      <c r="B176" s="8" t="s">
        <v>68</v>
      </c>
      <c r="C176" s="16" t="s">
        <v>299</v>
      </c>
      <c r="D176" s="14" t="s">
        <v>298</v>
      </c>
      <c r="E176" s="9">
        <f>[1]SzolnokiTanker!D16</f>
        <v>8514000</v>
      </c>
      <c r="F176" s="10" t="s">
        <v>117</v>
      </c>
      <c r="G176" s="11"/>
    </row>
    <row r="177" spans="1:8">
      <c r="A177" s="5" t="s">
        <v>191</v>
      </c>
      <c r="B177" s="8" t="s">
        <v>68</v>
      </c>
      <c r="C177" s="16" t="s">
        <v>299</v>
      </c>
      <c r="D177" s="14" t="s">
        <v>298</v>
      </c>
      <c r="E177" s="9">
        <f>[1]SzolnokiTanker!D17</f>
        <v>6552000</v>
      </c>
      <c r="F177" s="10" t="s">
        <v>117</v>
      </c>
      <c r="G177" s="11"/>
    </row>
    <row r="178" spans="1:8">
      <c r="A178" s="5" t="s">
        <v>192</v>
      </c>
      <c r="B178" s="8" t="s">
        <v>68</v>
      </c>
      <c r="C178" s="16" t="s">
        <v>299</v>
      </c>
      <c r="D178" s="14" t="s">
        <v>300</v>
      </c>
      <c r="E178" s="9">
        <f>[1]SzolnokiVárosüzemeltetés!D11</f>
        <v>5788572</v>
      </c>
      <c r="F178" s="10" t="s">
        <v>117</v>
      </c>
      <c r="G178" s="11"/>
    </row>
    <row r="179" spans="1:8">
      <c r="A179" s="5" t="s">
        <v>193</v>
      </c>
      <c r="B179" s="8" t="s">
        <v>68</v>
      </c>
      <c r="C179" s="16" t="s">
        <v>299</v>
      </c>
      <c r="D179" s="14" t="s">
        <v>300</v>
      </c>
      <c r="E179" s="9">
        <f>[1]SzolnokiVárosüzemeltetés!D12</f>
        <v>5085714</v>
      </c>
      <c r="F179" s="10" t="s">
        <v>117</v>
      </c>
      <c r="G179" s="11"/>
    </row>
    <row r="180" spans="1:8">
      <c r="A180" s="5" t="s">
        <v>194</v>
      </c>
      <c r="B180" s="8" t="s">
        <v>197</v>
      </c>
      <c r="C180" s="8" t="s">
        <v>198</v>
      </c>
      <c r="D180" s="8" t="s">
        <v>199</v>
      </c>
      <c r="E180" s="9">
        <f>[1]TechnoVíz!D5</f>
        <v>31774771</v>
      </c>
      <c r="F180" s="10" t="s">
        <v>200</v>
      </c>
      <c r="G180" s="11"/>
    </row>
    <row r="181" spans="1:8">
      <c r="A181" s="5" t="s">
        <v>195</v>
      </c>
      <c r="B181" s="8" t="s">
        <v>94</v>
      </c>
      <c r="C181" s="8" t="s">
        <v>83</v>
      </c>
      <c r="D181" s="8" t="s">
        <v>204</v>
      </c>
      <c r="E181" s="9">
        <f>[1]TmiklósVÖ!D5</f>
        <v>10464983</v>
      </c>
      <c r="F181" s="10" t="s">
        <v>13</v>
      </c>
      <c r="G181" s="11"/>
    </row>
    <row r="182" spans="1:8">
      <c r="A182" s="5" t="s">
        <v>196</v>
      </c>
      <c r="B182" s="8" t="s">
        <v>10</v>
      </c>
      <c r="C182" s="8" t="s">
        <v>287</v>
      </c>
      <c r="D182" s="8" t="s">
        <v>205</v>
      </c>
      <c r="E182" s="9">
        <f>[1]VCSM!D79</f>
        <v>655418</v>
      </c>
      <c r="F182" s="10" t="s">
        <v>13</v>
      </c>
      <c r="G182" s="11"/>
      <c r="H182" s="4"/>
    </row>
    <row r="183" spans="1:8">
      <c r="A183" s="5" t="s">
        <v>276</v>
      </c>
      <c r="B183" s="8" t="s">
        <v>10</v>
      </c>
      <c r="C183" s="8" t="s">
        <v>287</v>
      </c>
      <c r="D183" s="8" t="s">
        <v>205</v>
      </c>
      <c r="E183" s="9">
        <f>[1]VCSM!D80</f>
        <v>39370</v>
      </c>
      <c r="F183" s="10" t="s">
        <v>13</v>
      </c>
      <c r="G183" s="11"/>
      <c r="H183" s="4"/>
    </row>
    <row r="184" spans="1:8">
      <c r="A184" s="5" t="s">
        <v>277</v>
      </c>
      <c r="B184" s="8" t="s">
        <v>10</v>
      </c>
      <c r="C184" s="8" t="s">
        <v>287</v>
      </c>
      <c r="D184" s="8" t="s">
        <v>205</v>
      </c>
      <c r="E184" s="9">
        <f>[1]VCSM!D81</f>
        <v>88254</v>
      </c>
      <c r="F184" s="10" t="s">
        <v>13</v>
      </c>
      <c r="G184" s="11"/>
      <c r="H184" s="4"/>
    </row>
    <row r="185" spans="1:8">
      <c r="A185" s="5" t="s">
        <v>278</v>
      </c>
      <c r="B185" s="8" t="s">
        <v>10</v>
      </c>
      <c r="C185" s="8" t="s">
        <v>287</v>
      </c>
      <c r="D185" s="8" t="s">
        <v>205</v>
      </c>
      <c r="E185" s="9">
        <f>[1]VCSM!D82</f>
        <v>89783</v>
      </c>
      <c r="F185" s="10" t="s">
        <v>13</v>
      </c>
      <c r="G185" s="11"/>
      <c r="H185" s="4"/>
    </row>
    <row r="186" spans="1:8">
      <c r="A186" s="5" t="s">
        <v>279</v>
      </c>
      <c r="B186" s="8" t="s">
        <v>10</v>
      </c>
      <c r="C186" s="8" t="s">
        <v>287</v>
      </c>
      <c r="D186" s="8" t="s">
        <v>205</v>
      </c>
      <c r="E186" s="9">
        <f>[1]VCSM!D83</f>
        <v>8480</v>
      </c>
      <c r="F186" s="10" t="s">
        <v>13</v>
      </c>
      <c r="G186" s="11"/>
      <c r="H186" s="4"/>
    </row>
    <row r="187" spans="1:8">
      <c r="A187" s="5" t="s">
        <v>280</v>
      </c>
      <c r="B187" s="8" t="s">
        <v>10</v>
      </c>
      <c r="C187" s="8" t="s">
        <v>287</v>
      </c>
      <c r="D187" s="8" t="s">
        <v>205</v>
      </c>
      <c r="E187" s="9">
        <f>[1]VCSM!D84</f>
        <v>51588</v>
      </c>
      <c r="F187" s="10" t="s">
        <v>13</v>
      </c>
      <c r="G187" s="11"/>
      <c r="H187" s="4"/>
    </row>
    <row r="188" spans="1:8">
      <c r="A188" s="5" t="s">
        <v>281</v>
      </c>
      <c r="B188" s="8" t="s">
        <v>10</v>
      </c>
      <c r="C188" s="8" t="s">
        <v>287</v>
      </c>
      <c r="D188" s="8" t="s">
        <v>205</v>
      </c>
      <c r="E188" s="9">
        <f>[1]VCSM!D85</f>
        <v>425197</v>
      </c>
      <c r="F188" s="10" t="s">
        <v>13</v>
      </c>
      <c r="G188" s="11"/>
      <c r="H188" s="4"/>
    </row>
    <row r="189" spans="1:8">
      <c r="A189" s="5" t="s">
        <v>201</v>
      </c>
      <c r="B189" s="8" t="s">
        <v>10</v>
      </c>
      <c r="C189" s="8" t="s">
        <v>287</v>
      </c>
      <c r="D189" s="8" t="s">
        <v>205</v>
      </c>
      <c r="E189" s="9">
        <f>[1]VCSM!D86</f>
        <v>1035433</v>
      </c>
      <c r="F189" s="10" t="s">
        <v>13</v>
      </c>
      <c r="G189" s="11"/>
      <c r="H189" s="4"/>
    </row>
    <row r="190" spans="1:8">
      <c r="A190" s="5" t="s">
        <v>202</v>
      </c>
      <c r="B190" s="8" t="s">
        <v>10</v>
      </c>
      <c r="C190" s="8" t="s">
        <v>287</v>
      </c>
      <c r="D190" s="8" t="s">
        <v>205</v>
      </c>
      <c r="E190" s="9">
        <f>[1]VCSM!D87</f>
        <v>237833</v>
      </c>
      <c r="F190" s="10" t="s">
        <v>13</v>
      </c>
      <c r="G190" s="11"/>
      <c r="H190" s="4"/>
    </row>
    <row r="191" spans="1:8">
      <c r="A191" s="5" t="s">
        <v>203</v>
      </c>
      <c r="B191" s="8" t="s">
        <v>10</v>
      </c>
      <c r="C191" s="8" t="s">
        <v>287</v>
      </c>
      <c r="D191" s="8" t="s">
        <v>205</v>
      </c>
      <c r="E191" s="9">
        <f>[1]VCSM!D88</f>
        <v>124201</v>
      </c>
      <c r="F191" s="10" t="s">
        <v>13</v>
      </c>
      <c r="G191" s="11"/>
      <c r="H191" s="4"/>
    </row>
    <row r="192" spans="1:8">
      <c r="A192" s="5" t="s">
        <v>282</v>
      </c>
      <c r="B192" s="8" t="s">
        <v>10</v>
      </c>
      <c r="C192" s="8" t="s">
        <v>287</v>
      </c>
      <c r="D192" s="8" t="s">
        <v>205</v>
      </c>
      <c r="E192" s="9">
        <f>[1]VCSM!D89</f>
        <v>7150</v>
      </c>
      <c r="F192" s="10" t="s">
        <v>13</v>
      </c>
      <c r="G192" s="11"/>
      <c r="H192" s="4"/>
    </row>
    <row r="193" spans="1:8">
      <c r="A193" s="5" t="s">
        <v>283</v>
      </c>
      <c r="B193" s="8" t="s">
        <v>10</v>
      </c>
      <c r="C193" s="8" t="s">
        <v>287</v>
      </c>
      <c r="D193" s="8" t="s">
        <v>205</v>
      </c>
      <c r="E193" s="9">
        <f>[1]VCSM!D90</f>
        <v>880538</v>
      </c>
      <c r="F193" s="10" t="s">
        <v>13</v>
      </c>
      <c r="G193" s="11"/>
      <c r="H193" s="4"/>
    </row>
    <row r="194" spans="1:8">
      <c r="A194" s="5" t="s">
        <v>284</v>
      </c>
      <c r="B194" s="8" t="s">
        <v>10</v>
      </c>
      <c r="C194" s="8" t="s">
        <v>287</v>
      </c>
      <c r="D194" s="8" t="s">
        <v>205</v>
      </c>
      <c r="E194" s="9">
        <f>[1]VCSM!D91</f>
        <v>784902</v>
      </c>
      <c r="F194" s="10" t="s">
        <v>13</v>
      </c>
      <c r="G194" s="11"/>
      <c r="H194" s="4"/>
    </row>
    <row r="195" spans="1:8">
      <c r="A195" s="5" t="s">
        <v>285</v>
      </c>
      <c r="B195" s="8" t="s">
        <v>10</v>
      </c>
      <c r="C195" s="8" t="s">
        <v>287</v>
      </c>
      <c r="D195" s="8" t="s">
        <v>205</v>
      </c>
      <c r="E195" s="9">
        <f>[1]VCSM!D92</f>
        <v>29529</v>
      </c>
      <c r="F195" s="10" t="s">
        <v>13</v>
      </c>
      <c r="G195" s="11"/>
      <c r="H195" s="4"/>
    </row>
    <row r="196" spans="1:8">
      <c r="A196" s="5" t="s">
        <v>286</v>
      </c>
      <c r="B196" s="8" t="s">
        <v>10</v>
      </c>
      <c r="C196" s="8" t="s">
        <v>287</v>
      </c>
      <c r="D196" s="8" t="s">
        <v>205</v>
      </c>
      <c r="E196" s="9">
        <f>[1]VCSM!D93</f>
        <v>3710</v>
      </c>
      <c r="F196" s="10" t="s">
        <v>13</v>
      </c>
      <c r="G196" s="11"/>
      <c r="H196" s="4"/>
    </row>
    <row r="197" spans="1:8">
      <c r="A197" s="5" t="s">
        <v>301</v>
      </c>
      <c r="B197" s="8" t="s">
        <v>10</v>
      </c>
      <c r="C197" s="8" t="s">
        <v>287</v>
      </c>
      <c r="D197" s="8" t="s">
        <v>205</v>
      </c>
      <c r="E197" s="9">
        <f>[1]VCSM!D94</f>
        <v>18566</v>
      </c>
      <c r="F197" s="10" t="s">
        <v>13</v>
      </c>
      <c r="G197" s="11"/>
      <c r="H197" s="4"/>
    </row>
    <row r="198" spans="1:8">
      <c r="A198" s="5" t="s">
        <v>302</v>
      </c>
      <c r="B198" s="8" t="s">
        <v>10</v>
      </c>
      <c r="C198" s="8" t="s">
        <v>287</v>
      </c>
      <c r="D198" s="8" t="s">
        <v>205</v>
      </c>
      <c r="E198" s="9">
        <f>[1]VCSM!D95</f>
        <v>101273</v>
      </c>
      <c r="F198" s="10" t="s">
        <v>13</v>
      </c>
      <c r="G198" s="11"/>
      <c r="H198" s="4"/>
    </row>
    <row r="199" spans="1:8">
      <c r="A199" s="5" t="s">
        <v>303</v>
      </c>
      <c r="B199" s="8" t="s">
        <v>10</v>
      </c>
      <c r="C199" s="8" t="s">
        <v>287</v>
      </c>
      <c r="D199" s="8" t="s">
        <v>205</v>
      </c>
      <c r="E199" s="9">
        <f>[1]VCSM!D96</f>
        <v>836324</v>
      </c>
      <c r="F199" s="10" t="s">
        <v>13</v>
      </c>
      <c r="G199" s="11"/>
      <c r="H199" s="4"/>
    </row>
    <row r="200" spans="1:8">
      <c r="A200" s="5" t="s">
        <v>304</v>
      </c>
      <c r="B200" s="8" t="s">
        <v>10</v>
      </c>
      <c r="C200" s="8" t="s">
        <v>287</v>
      </c>
      <c r="D200" s="8" t="s">
        <v>205</v>
      </c>
      <c r="E200" s="9">
        <f>[1]VCSM!D97</f>
        <v>381121</v>
      </c>
      <c r="F200" s="10" t="s">
        <v>13</v>
      </c>
      <c r="G200" s="11"/>
      <c r="H200" s="4"/>
    </row>
    <row r="201" spans="1:8">
      <c r="A201" s="5" t="s">
        <v>305</v>
      </c>
      <c r="B201" s="8" t="s">
        <v>10</v>
      </c>
      <c r="C201" s="8" t="s">
        <v>287</v>
      </c>
      <c r="D201" s="8" t="s">
        <v>205</v>
      </c>
      <c r="E201" s="9">
        <f>[1]VCSM!D98</f>
        <v>35430</v>
      </c>
      <c r="F201" s="10" t="s">
        <v>13</v>
      </c>
      <c r="G201" s="11"/>
      <c r="H201" s="4"/>
    </row>
    <row r="202" spans="1:8">
      <c r="A202" s="5" t="s">
        <v>306</v>
      </c>
      <c r="B202" s="8" t="s">
        <v>10</v>
      </c>
      <c r="C202" s="8" t="s">
        <v>287</v>
      </c>
      <c r="D202" s="8" t="s">
        <v>205</v>
      </c>
      <c r="E202" s="9">
        <f>[1]VCSM!D99</f>
        <v>6359</v>
      </c>
      <c r="F202" s="10" t="s">
        <v>13</v>
      </c>
      <c r="G202" s="11"/>
      <c r="H202" s="4"/>
    </row>
    <row r="203" spans="1:8">
      <c r="A203" s="5" t="s">
        <v>307</v>
      </c>
      <c r="B203" s="8" t="s">
        <v>10</v>
      </c>
      <c r="C203" s="8" t="s">
        <v>287</v>
      </c>
      <c r="D203" s="8" t="s">
        <v>205</v>
      </c>
      <c r="E203" s="9">
        <f>[1]VCSM!D100</f>
        <v>441115</v>
      </c>
      <c r="F203" s="10" t="s">
        <v>13</v>
      </c>
      <c r="G203" s="11"/>
      <c r="H203" s="4"/>
    </row>
    <row r="204" spans="1:8">
      <c r="A204" s="5" t="s">
        <v>308</v>
      </c>
      <c r="B204" s="8" t="s">
        <v>10</v>
      </c>
      <c r="C204" s="8" t="s">
        <v>287</v>
      </c>
      <c r="D204" s="8" t="s">
        <v>205</v>
      </c>
      <c r="E204" s="9">
        <f>[1]VCSM!D101</f>
        <v>312437</v>
      </c>
      <c r="F204" s="10" t="s">
        <v>13</v>
      </c>
      <c r="G204" s="11"/>
      <c r="H204" s="4"/>
    </row>
    <row r="205" spans="1:8">
      <c r="A205" s="5" t="s">
        <v>309</v>
      </c>
      <c r="B205" s="8" t="s">
        <v>10</v>
      </c>
      <c r="C205" s="8" t="s">
        <v>287</v>
      </c>
      <c r="D205" s="8" t="s">
        <v>205</v>
      </c>
      <c r="E205" s="9">
        <f>[1]VCSM!D102</f>
        <v>370086</v>
      </c>
      <c r="F205" s="10" t="s">
        <v>13</v>
      </c>
      <c r="G205" s="11"/>
      <c r="H205" s="4"/>
    </row>
    <row r="206" spans="1:8">
      <c r="A206" s="5" t="s">
        <v>310</v>
      </c>
      <c r="B206" s="8" t="s">
        <v>10</v>
      </c>
      <c r="C206" s="8" t="s">
        <v>287</v>
      </c>
      <c r="D206" s="8" t="s">
        <v>205</v>
      </c>
      <c r="E206" s="9">
        <f>[1]VCSM!D103</f>
        <v>1079356</v>
      </c>
      <c r="F206" s="10" t="s">
        <v>13</v>
      </c>
      <c r="G206" s="13"/>
      <c r="H206" s="4"/>
    </row>
    <row r="207" spans="1:8">
      <c r="A207" s="5" t="s">
        <v>311</v>
      </c>
      <c r="B207" s="8" t="s">
        <v>10</v>
      </c>
      <c r="C207" s="8" t="s">
        <v>287</v>
      </c>
      <c r="D207" s="8" t="s">
        <v>205</v>
      </c>
      <c r="E207" s="9">
        <f>[1]VCSM!D104</f>
        <v>743140</v>
      </c>
      <c r="F207" s="10" t="s">
        <v>13</v>
      </c>
      <c r="G207" s="13"/>
      <c r="H207" s="4"/>
    </row>
  </sheetData>
  <mergeCells count="3">
    <mergeCell ref="A3:G3"/>
    <mergeCell ref="A5:G5"/>
    <mergeCell ref="A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Táblázat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szantoborsanyiz</dc:creator>
  <cp:lastModifiedBy>eleklg</cp:lastModifiedBy>
  <dcterms:created xsi:type="dcterms:W3CDTF">2022-04-26T14:49:50Z</dcterms:created>
  <dcterms:modified xsi:type="dcterms:W3CDTF">2022-09-21T13:21:57Z</dcterms:modified>
</cp:coreProperties>
</file>